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525" windowWidth="8745" windowHeight="7650" tabRatio="208"/>
  </bookViews>
  <sheets>
    <sheet name="FORMATO " sheetId="17" r:id="rId1"/>
    <sheet name="PRIORIZACIÓN" sheetId="18" r:id="rId2"/>
    <sheet name="PELIGROS" sheetId="19" state="hidden" r:id="rId3"/>
  </sheets>
  <externalReferences>
    <externalReference r:id="rId4"/>
    <externalReference r:id="rId5"/>
    <externalReference r:id="rId6"/>
  </externalReferences>
  <definedNames>
    <definedName name="_xlnm._FilterDatabase" localSheetId="0" hidden="1">'FORMATO '!$G$14:$H$186</definedName>
    <definedName name="_xlnm.Print_Area" localSheetId="0">'FORMATO '!$A$1:$AG$186</definedName>
    <definedName name="Consecuencia" localSheetId="1">#REF!</definedName>
    <definedName name="Consecuencia">#REF!</definedName>
    <definedName name="consecuencias" localSheetId="0">[1]PELIGROS!$N$161:$N$164</definedName>
    <definedName name="consecuencias" localSheetId="1">#REF!</definedName>
    <definedName name="consecuencias">#REF!</definedName>
    <definedName name="defi" localSheetId="1">#REF!</definedName>
    <definedName name="defi">#REF!</definedName>
    <definedName name="deficiencia" localSheetId="0">[1]PELIGROS!$I$136:$I$139</definedName>
    <definedName name="deficiencia" localSheetId="1">#REF!</definedName>
    <definedName name="deficiencia">#REF!</definedName>
    <definedName name="DESCRIPCIÓN" localSheetId="0">[1]PELIGROS!$B$2:$B$133</definedName>
    <definedName name="DESCRIPCIÓN" localSheetId="1">#REF!</definedName>
    <definedName name="DESCRIPCIÓN">#REF!</definedName>
    <definedName name="DN" localSheetId="1">#REF!</definedName>
    <definedName name="DN">#REF!</definedName>
    <definedName name="exposicion" localSheetId="0">[1]PELIGROS!$I$142:$I$145</definedName>
    <definedName name="exposicion" localSheetId="1">#REF!</definedName>
    <definedName name="exposicion">#REF!</definedName>
    <definedName name="jjjjjjjjjjjjj">[2]PELIGROS!$I$142:$I$145</definedName>
    <definedName name="john" localSheetId="1">#REF!</definedName>
    <definedName name="john">#REF!</definedName>
    <definedName name="M">[3]PELIGROS!$I$142:$I$145</definedName>
    <definedName name="peligros" localSheetId="0">[1]PELIGROS!$C$1:$C$133</definedName>
    <definedName name="peligros" localSheetId="1">#REF!</definedName>
    <definedName name="peligros">#REF!</definedName>
  </definedNames>
  <calcPr calcId="145621"/>
</workbook>
</file>

<file path=xl/calcChain.xml><?xml version="1.0" encoding="utf-8"?>
<calcChain xmlns="http://schemas.openxmlformats.org/spreadsheetml/2006/main">
  <c r="AA185" i="17" l="1"/>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86" i="17"/>
  <c r="Y17" i="17" l="1"/>
  <c r="Y18" i="17" l="1"/>
  <c r="Y19" i="17"/>
  <c r="Y20" i="17"/>
  <c r="Y21" i="17"/>
  <c r="Y22" i="17"/>
  <c r="Y23" i="17"/>
  <c r="Y24" i="17"/>
  <c r="Y25" i="17"/>
  <c r="Y26" i="17"/>
  <c r="Y27" i="17"/>
  <c r="Y28" i="17"/>
  <c r="Y29" i="17"/>
  <c r="Y30" i="17"/>
  <c r="Y31" i="17"/>
  <c r="Y32" i="17"/>
  <c r="Y33" i="17"/>
  <c r="Y34" i="17"/>
  <c r="Y35" i="17"/>
  <c r="Y36" i="17"/>
  <c r="Y37" i="17"/>
  <c r="Y38" i="17"/>
  <c r="Y39" i="17"/>
  <c r="Y40" i="17"/>
  <c r="Y41" i="17"/>
  <c r="Y42" i="17"/>
  <c r="Y43" i="17"/>
  <c r="Y44" i="17"/>
  <c r="Y45" i="17"/>
  <c r="Y46" i="17"/>
  <c r="Y47" i="17"/>
  <c r="Y48" i="17"/>
  <c r="Y49" i="17"/>
  <c r="Y50" i="17"/>
  <c r="Y51" i="17"/>
  <c r="Y52" i="17"/>
  <c r="Y53" i="17"/>
  <c r="Y54" i="17"/>
  <c r="Y55" i="17"/>
  <c r="Y56" i="17"/>
  <c r="Y57" i="17"/>
  <c r="Y58" i="17"/>
  <c r="Y59" i="17"/>
  <c r="Y60" i="17"/>
  <c r="Y61" i="17"/>
  <c r="Y62" i="17"/>
  <c r="Y6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Y109" i="17"/>
  <c r="Y110" i="17"/>
  <c r="Y111" i="17"/>
  <c r="Y112" i="17"/>
  <c r="Y113" i="17"/>
  <c r="Y114" i="17"/>
  <c r="Y115" i="17"/>
  <c r="Y116" i="17"/>
  <c r="Y117" i="17"/>
  <c r="Y118" i="17"/>
  <c r="Y119" i="17"/>
  <c r="Y120" i="17"/>
  <c r="Y121" i="17"/>
  <c r="Y122" i="17"/>
  <c r="Y123" i="17"/>
  <c r="Y124" i="17"/>
  <c r="Y125" i="17"/>
  <c r="Y126" i="17"/>
  <c r="Y127" i="17"/>
  <c r="Y128" i="17"/>
  <c r="Y129" i="17"/>
  <c r="Y130" i="17"/>
  <c r="Y131" i="17"/>
  <c r="Y132" i="17"/>
  <c r="Y133" i="17"/>
  <c r="Y134" i="17"/>
  <c r="Y135" i="17"/>
  <c r="Y136" i="17"/>
  <c r="Y137" i="17"/>
  <c r="Y138" i="17"/>
  <c r="Y139" i="17"/>
  <c r="Y140" i="17"/>
  <c r="Y141" i="17"/>
  <c r="Y142" i="17"/>
  <c r="Y143" i="17"/>
  <c r="Y144" i="17"/>
  <c r="Y145" i="17"/>
  <c r="Y146" i="17"/>
  <c r="Y147" i="17"/>
  <c r="Y148" i="17"/>
  <c r="Y149" i="17"/>
  <c r="Y150" i="17"/>
  <c r="Y151" i="17"/>
  <c r="Y152" i="17"/>
  <c r="Y153" i="17"/>
  <c r="Y154" i="17"/>
  <c r="Y155" i="17"/>
  <c r="Y156" i="17"/>
  <c r="Y157" i="17"/>
  <c r="Y158" i="17"/>
  <c r="Y159" i="17"/>
  <c r="Y160" i="17"/>
  <c r="Y161" i="17"/>
  <c r="Y162" i="17"/>
  <c r="Y163" i="17"/>
  <c r="Y164" i="17"/>
  <c r="Y165" i="17"/>
  <c r="Y166" i="17"/>
  <c r="Y167" i="17"/>
  <c r="Y168" i="17"/>
  <c r="Y169" i="17"/>
  <c r="Y170" i="17"/>
  <c r="Y171" i="17"/>
  <c r="Y172" i="17"/>
  <c r="Y173" i="17"/>
  <c r="Y174" i="17"/>
  <c r="Y175" i="17"/>
  <c r="Y176" i="17"/>
  <c r="Y177" i="17"/>
  <c r="Y178" i="17"/>
  <c r="Y179" i="17"/>
  <c r="Y180" i="17"/>
  <c r="Y181" i="17"/>
  <c r="Y182" i="17"/>
  <c r="Y183" i="17"/>
  <c r="Y184" i="17"/>
  <c r="Y185" i="17"/>
  <c r="Y186" i="17"/>
  <c r="Y16" i="17" l="1"/>
  <c r="P16" i="17" l="1"/>
  <c r="U16" i="17" l="1"/>
  <c r="S16" i="17"/>
  <c r="Q16" i="17"/>
  <c r="P17" i="17" l="1"/>
  <c r="P18" i="17"/>
  <c r="Q18" i="17" s="1"/>
  <c r="P19" i="17"/>
  <c r="P20" i="17"/>
  <c r="Q20" i="17" s="1"/>
  <c r="P21" i="17"/>
  <c r="P22" i="17"/>
  <c r="Q22" i="17" s="1"/>
  <c r="P23" i="17"/>
  <c r="P24" i="17"/>
  <c r="Q24" i="17" s="1"/>
  <c r="P25" i="17"/>
  <c r="P26" i="17"/>
  <c r="Q26" i="17" s="1"/>
  <c r="P27" i="17"/>
  <c r="P28" i="17"/>
  <c r="S28" i="17" s="1"/>
  <c r="P29" i="17"/>
  <c r="P30" i="17"/>
  <c r="Q30" i="17" s="1"/>
  <c r="P31" i="17"/>
  <c r="P32" i="17"/>
  <c r="Q32" i="17" s="1"/>
  <c r="P33" i="17"/>
  <c r="P34" i="17"/>
  <c r="S34" i="17" s="1"/>
  <c r="T34" i="17" s="1"/>
  <c r="P35" i="17"/>
  <c r="P36" i="17"/>
  <c r="S36" i="17" s="1"/>
  <c r="P37" i="17"/>
  <c r="P38" i="17"/>
  <c r="Q38" i="17" s="1"/>
  <c r="P39" i="17"/>
  <c r="P40" i="17"/>
  <c r="S40" i="17" s="1"/>
  <c r="P41" i="17"/>
  <c r="P42" i="17"/>
  <c r="Q42" i="17" s="1"/>
  <c r="P43" i="17"/>
  <c r="P44" i="17"/>
  <c r="S44" i="17" s="1"/>
  <c r="P45" i="17"/>
  <c r="P46" i="17"/>
  <c r="Q46" i="17" s="1"/>
  <c r="P47" i="17"/>
  <c r="P48" i="17"/>
  <c r="Q48" i="17" s="1"/>
  <c r="P49" i="17"/>
  <c r="P50" i="17"/>
  <c r="Q50" i="17" s="1"/>
  <c r="P51" i="17"/>
  <c r="P52" i="17"/>
  <c r="S52" i="17" s="1"/>
  <c r="T52" i="17" s="1"/>
  <c r="P53" i="17"/>
  <c r="P54" i="17"/>
  <c r="S54" i="17" s="1"/>
  <c r="T54" i="17" s="1"/>
  <c r="P55" i="17"/>
  <c r="P56" i="17"/>
  <c r="S56" i="17" s="1"/>
  <c r="P57" i="17"/>
  <c r="P58" i="17"/>
  <c r="Q58" i="17" s="1"/>
  <c r="P59" i="17"/>
  <c r="P60" i="17"/>
  <c r="Q60" i="17" s="1"/>
  <c r="P61" i="17"/>
  <c r="P62" i="17"/>
  <c r="Q62" i="17" s="1"/>
  <c r="P63" i="17"/>
  <c r="P64" i="17"/>
  <c r="S64" i="17" s="1"/>
  <c r="P65" i="17"/>
  <c r="P66" i="17"/>
  <c r="Q66" i="17" s="1"/>
  <c r="P67" i="17"/>
  <c r="P68" i="17"/>
  <c r="S68" i="17" s="1"/>
  <c r="P69" i="17"/>
  <c r="P70" i="17"/>
  <c r="Q70" i="17" s="1"/>
  <c r="P71" i="17"/>
  <c r="P72" i="17"/>
  <c r="S72" i="17" s="1"/>
  <c r="P73" i="17"/>
  <c r="P74" i="17"/>
  <c r="S74" i="17" s="1"/>
  <c r="T74" i="17" s="1"/>
  <c r="P75" i="17"/>
  <c r="P76" i="17"/>
  <c r="Q76" i="17" s="1"/>
  <c r="P77" i="17"/>
  <c r="P78" i="17"/>
  <c r="Q78" i="17" s="1"/>
  <c r="P79" i="17"/>
  <c r="P80" i="17"/>
  <c r="Q80" i="17" s="1"/>
  <c r="P81" i="17"/>
  <c r="P82" i="17"/>
  <c r="S82" i="17" s="1"/>
  <c r="T82" i="17" s="1"/>
  <c r="P83" i="17"/>
  <c r="P84" i="17"/>
  <c r="S84" i="17" s="1"/>
  <c r="T84" i="17" s="1"/>
  <c r="P85" i="17"/>
  <c r="P86" i="17"/>
  <c r="Q86" i="17" s="1"/>
  <c r="P87" i="17"/>
  <c r="P88" i="17"/>
  <c r="Q88" i="17" s="1"/>
  <c r="P89" i="17"/>
  <c r="P90" i="17"/>
  <c r="Q90" i="17" s="1"/>
  <c r="P91" i="17"/>
  <c r="P92" i="17"/>
  <c r="Q92" i="17" s="1"/>
  <c r="P93" i="17"/>
  <c r="P94" i="17"/>
  <c r="S94" i="17" s="1"/>
  <c r="T94" i="17" s="1"/>
  <c r="P95" i="17"/>
  <c r="P96" i="17"/>
  <c r="S96" i="17" s="1"/>
  <c r="T96" i="17" s="1"/>
  <c r="P97" i="17"/>
  <c r="P98" i="17"/>
  <c r="S98" i="17" s="1"/>
  <c r="T98" i="17" s="1"/>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Q17" i="17"/>
  <c r="S17" i="17"/>
  <c r="T17" i="17" s="1"/>
  <c r="S18" i="17"/>
  <c r="T18" i="17" s="1"/>
  <c r="Q19" i="17"/>
  <c r="S19" i="17"/>
  <c r="T19" i="17" s="1"/>
  <c r="S20" i="17"/>
  <c r="T20" i="17" s="1"/>
  <c r="Q21" i="17"/>
  <c r="S22" i="17"/>
  <c r="T22" i="17" s="1"/>
  <c r="Q23" i="17"/>
  <c r="S23" i="17"/>
  <c r="T23" i="17" s="1"/>
  <c r="S24" i="17"/>
  <c r="T24" i="17" s="1"/>
  <c r="Q25" i="17"/>
  <c r="S25" i="17"/>
  <c r="T25" i="17" s="1"/>
  <c r="S26" i="17"/>
  <c r="T26" i="17" s="1"/>
  <c r="Q27" i="17"/>
  <c r="S27" i="17"/>
  <c r="T27" i="17" s="1"/>
  <c r="Q29" i="17"/>
  <c r="S29" i="17"/>
  <c r="T29" i="17" s="1"/>
  <c r="S30" i="17"/>
  <c r="T30" i="17" s="1"/>
  <c r="Q31" i="17"/>
  <c r="S31" i="17"/>
  <c r="T31" i="17" s="1"/>
  <c r="S32" i="17"/>
  <c r="T32" i="17" s="1"/>
  <c r="Q33" i="17"/>
  <c r="S33" i="17"/>
  <c r="T33" i="17" s="1"/>
  <c r="Q34" i="17"/>
  <c r="Q35" i="17"/>
  <c r="S35" i="17"/>
  <c r="T35" i="17" s="1"/>
  <c r="Q36" i="17"/>
  <c r="Q37" i="17"/>
  <c r="S37" i="17"/>
  <c r="T37" i="17" s="1"/>
  <c r="S38" i="17"/>
  <c r="T38" i="17" s="1"/>
  <c r="Q39" i="17"/>
  <c r="S39" i="17"/>
  <c r="T39" i="17" s="1"/>
  <c r="Q40" i="17"/>
  <c r="Q41" i="17"/>
  <c r="S41" i="17"/>
  <c r="T41" i="17" s="1"/>
  <c r="S42" i="17"/>
  <c r="T42" i="17" s="1"/>
  <c r="Q43" i="17"/>
  <c r="S43" i="17"/>
  <c r="T43" i="17" s="1"/>
  <c r="Q44" i="17"/>
  <c r="Q45" i="17"/>
  <c r="S45" i="17"/>
  <c r="T45" i="17" s="1"/>
  <c r="S46" i="17"/>
  <c r="T46" i="17" s="1"/>
  <c r="Q47" i="17"/>
  <c r="S48" i="17"/>
  <c r="T48" i="17" s="1"/>
  <c r="Q49" i="17"/>
  <c r="S49" i="17"/>
  <c r="T49" i="17" s="1"/>
  <c r="S50" i="17"/>
  <c r="T50" i="17" s="1"/>
  <c r="Q51" i="17"/>
  <c r="S51" i="17"/>
  <c r="T51" i="17" s="1"/>
  <c r="Q52" i="17"/>
  <c r="Q53" i="17"/>
  <c r="S53" i="17"/>
  <c r="T53" i="17" s="1"/>
  <c r="Q54" i="17"/>
  <c r="Q55" i="17"/>
  <c r="S55" i="17"/>
  <c r="T55" i="17" s="1"/>
  <c r="Q56" i="17"/>
  <c r="Q57" i="17"/>
  <c r="S57" i="17"/>
  <c r="T57" i="17" s="1"/>
  <c r="S58" i="17"/>
  <c r="T58" i="17" s="1"/>
  <c r="Q59" i="17"/>
  <c r="S59" i="17"/>
  <c r="T59" i="17" s="1"/>
  <c r="S60" i="17"/>
  <c r="T60" i="17" s="1"/>
  <c r="Q61" i="17"/>
  <c r="S61" i="17"/>
  <c r="T61" i="17" s="1"/>
  <c r="S62" i="17"/>
  <c r="T62" i="17" s="1"/>
  <c r="Q63" i="17"/>
  <c r="S63" i="17"/>
  <c r="T63" i="17" s="1"/>
  <c r="Q64" i="17"/>
  <c r="Q65" i="17"/>
  <c r="S65" i="17"/>
  <c r="T65" i="17" s="1"/>
  <c r="S66" i="17"/>
  <c r="T66" i="17" s="1"/>
  <c r="Q67" i="17"/>
  <c r="S67" i="17"/>
  <c r="T67" i="17" s="1"/>
  <c r="Q68" i="17"/>
  <c r="Q69" i="17"/>
  <c r="S69" i="17"/>
  <c r="T69" i="17" s="1"/>
  <c r="S70" i="17"/>
  <c r="T70" i="17" s="1"/>
  <c r="Q71" i="17"/>
  <c r="S71" i="17"/>
  <c r="T71" i="17" s="1"/>
  <c r="Q72" i="17"/>
  <c r="Q73" i="17"/>
  <c r="Q74" i="17"/>
  <c r="Q75" i="17"/>
  <c r="S75" i="17"/>
  <c r="T75" i="17" s="1"/>
  <c r="S76" i="17"/>
  <c r="T76" i="17" s="1"/>
  <c r="Q77" i="17"/>
  <c r="S77" i="17"/>
  <c r="T77" i="17" s="1"/>
  <c r="S78" i="17"/>
  <c r="T78" i="17" s="1"/>
  <c r="Q79" i="17"/>
  <c r="S79" i="17"/>
  <c r="T79" i="17" s="1"/>
  <c r="S80" i="17"/>
  <c r="T80" i="17" s="1"/>
  <c r="Q81" i="17"/>
  <c r="S81" i="17"/>
  <c r="T81" i="17" s="1"/>
  <c r="Q82" i="17"/>
  <c r="Q83" i="17"/>
  <c r="S83" i="17"/>
  <c r="T83" i="17" s="1"/>
  <c r="Q84" i="17"/>
  <c r="Q85" i="17"/>
  <c r="S85" i="17"/>
  <c r="T85" i="17" s="1"/>
  <c r="S86" i="17"/>
  <c r="T86" i="17" s="1"/>
  <c r="Q87" i="17"/>
  <c r="S87" i="17"/>
  <c r="T87" i="17" s="1"/>
  <c r="S88" i="17"/>
  <c r="T88" i="17" s="1"/>
  <c r="Q89" i="17"/>
  <c r="S89" i="17"/>
  <c r="T89" i="17" s="1"/>
  <c r="S90" i="17"/>
  <c r="T90" i="17" s="1"/>
  <c r="Q91" i="17"/>
  <c r="S91" i="17"/>
  <c r="T91" i="17" s="1"/>
  <c r="S92" i="17"/>
  <c r="T92" i="17" s="1"/>
  <c r="Q93" i="17"/>
  <c r="S93" i="17"/>
  <c r="T93" i="17" s="1"/>
  <c r="Q94" i="17"/>
  <c r="Q95" i="17"/>
  <c r="S95" i="17"/>
  <c r="T95" i="17" s="1"/>
  <c r="Q96" i="17"/>
  <c r="Q97" i="17"/>
  <c r="S97" i="17"/>
  <c r="T97" i="17" s="1"/>
  <c r="Q98" i="17"/>
  <c r="Q99" i="17"/>
  <c r="S99" i="17"/>
  <c r="T99" i="17" s="1"/>
  <c r="Q100" i="17"/>
  <c r="S100" i="17"/>
  <c r="T100" i="17" s="1"/>
  <c r="Q101" i="17"/>
  <c r="S101" i="17"/>
  <c r="T101" i="17" s="1"/>
  <c r="U101" i="17"/>
  <c r="Q102" i="17"/>
  <c r="S102" i="17"/>
  <c r="T102" i="17" s="1"/>
  <c r="Q103" i="17"/>
  <c r="S103" i="17"/>
  <c r="T103" i="17" s="1"/>
  <c r="U103" i="17"/>
  <c r="Q104" i="17"/>
  <c r="S104" i="17"/>
  <c r="T104" i="17" s="1"/>
  <c r="Q105" i="17"/>
  <c r="S105" i="17"/>
  <c r="T105" i="17" s="1"/>
  <c r="U105" i="17"/>
  <c r="Q106" i="17"/>
  <c r="S106" i="17"/>
  <c r="T106" i="17" s="1"/>
  <c r="Q107" i="17"/>
  <c r="S107" i="17"/>
  <c r="T107" i="17" s="1"/>
  <c r="U107" i="17"/>
  <c r="Q108" i="17"/>
  <c r="S108" i="17"/>
  <c r="T108" i="17" s="1"/>
  <c r="Q109" i="17"/>
  <c r="S109" i="17"/>
  <c r="T109" i="17" s="1"/>
  <c r="U109" i="17"/>
  <c r="Q110" i="17"/>
  <c r="S110" i="17"/>
  <c r="T110" i="17" s="1"/>
  <c r="Q111" i="17"/>
  <c r="S111" i="17"/>
  <c r="T111" i="17" s="1"/>
  <c r="U111" i="17"/>
  <c r="Q112" i="17"/>
  <c r="S112" i="17"/>
  <c r="T112" i="17" s="1"/>
  <c r="Q113" i="17"/>
  <c r="S113" i="17"/>
  <c r="T113" i="17" s="1"/>
  <c r="U113" i="17"/>
  <c r="Q114" i="17"/>
  <c r="Q115" i="17"/>
  <c r="S115" i="17"/>
  <c r="T115" i="17" s="1"/>
  <c r="Q116" i="17"/>
  <c r="S116" i="17"/>
  <c r="T116" i="17" s="1"/>
  <c r="Q117" i="17"/>
  <c r="S117" i="17"/>
  <c r="T117" i="17" s="1"/>
  <c r="Q118" i="17"/>
  <c r="S118" i="17"/>
  <c r="T118" i="17" s="1"/>
  <c r="Q119" i="17"/>
  <c r="S119" i="17"/>
  <c r="T119" i="17" s="1"/>
  <c r="Q120" i="17"/>
  <c r="S120" i="17"/>
  <c r="T120" i="17" s="1"/>
  <c r="Q121" i="17"/>
  <c r="S121" i="17"/>
  <c r="T121" i="17" s="1"/>
  <c r="Q122" i="17"/>
  <c r="S122" i="17"/>
  <c r="T122" i="17" s="1"/>
  <c r="Q123" i="17"/>
  <c r="S123" i="17"/>
  <c r="T123" i="17" s="1"/>
  <c r="Q124" i="17"/>
  <c r="S124" i="17"/>
  <c r="T124" i="17" s="1"/>
  <c r="Q125" i="17"/>
  <c r="S125" i="17"/>
  <c r="T125" i="17" s="1"/>
  <c r="Q126" i="17"/>
  <c r="S126" i="17"/>
  <c r="T126" i="17" s="1"/>
  <c r="Q127" i="17"/>
  <c r="S127" i="17"/>
  <c r="T127" i="17" s="1"/>
  <c r="Q128" i="17"/>
  <c r="S128" i="17"/>
  <c r="T128" i="17" s="1"/>
  <c r="Q129" i="17"/>
  <c r="S129" i="17"/>
  <c r="T129" i="17" s="1"/>
  <c r="Q130" i="17"/>
  <c r="S130" i="17"/>
  <c r="T130" i="17" s="1"/>
  <c r="Q131" i="17"/>
  <c r="S131" i="17"/>
  <c r="T131" i="17" s="1"/>
  <c r="Q132" i="17"/>
  <c r="S132" i="17"/>
  <c r="T132" i="17" s="1"/>
  <c r="Q133" i="17"/>
  <c r="S133" i="17"/>
  <c r="T133" i="17" s="1"/>
  <c r="Q134" i="17"/>
  <c r="S134" i="17"/>
  <c r="T134" i="17" s="1"/>
  <c r="Q135" i="17"/>
  <c r="S135" i="17"/>
  <c r="T135" i="17" s="1"/>
  <c r="Q136" i="17"/>
  <c r="S136" i="17"/>
  <c r="T136" i="17" s="1"/>
  <c r="Q137" i="17"/>
  <c r="S137" i="17"/>
  <c r="T137" i="17" s="1"/>
  <c r="Q138" i="17"/>
  <c r="S138" i="17"/>
  <c r="T138" i="17" s="1"/>
  <c r="Q139" i="17"/>
  <c r="S139" i="17"/>
  <c r="T139" i="17" s="1"/>
  <c r="Q140" i="17"/>
  <c r="Q141" i="17"/>
  <c r="S141" i="17"/>
  <c r="T141" i="17" s="1"/>
  <c r="Q142" i="17"/>
  <c r="S142" i="17"/>
  <c r="T142" i="17" s="1"/>
  <c r="Q143" i="17"/>
  <c r="S143" i="17"/>
  <c r="T143" i="17" s="1"/>
  <c r="Q144" i="17"/>
  <c r="S144" i="17"/>
  <c r="T144" i="17" s="1"/>
  <c r="Q145" i="17"/>
  <c r="S145" i="17"/>
  <c r="T145" i="17" s="1"/>
  <c r="Q146" i="17"/>
  <c r="S146" i="17"/>
  <c r="T146" i="17" s="1"/>
  <c r="Q147" i="17"/>
  <c r="S147" i="17"/>
  <c r="T147" i="17" s="1"/>
  <c r="Q148" i="17"/>
  <c r="S148" i="17"/>
  <c r="T148" i="17" s="1"/>
  <c r="Q149" i="17"/>
  <c r="S149" i="17"/>
  <c r="T149" i="17" s="1"/>
  <c r="Q150" i="17"/>
  <c r="S150" i="17"/>
  <c r="T150" i="17" s="1"/>
  <c r="Q151" i="17"/>
  <c r="S151" i="17"/>
  <c r="T151" i="17" s="1"/>
  <c r="Q152" i="17"/>
  <c r="S152" i="17"/>
  <c r="T152" i="17" s="1"/>
  <c r="Q153" i="17"/>
  <c r="S153" i="17"/>
  <c r="T153" i="17" s="1"/>
  <c r="Q154" i="17"/>
  <c r="S154" i="17"/>
  <c r="T154" i="17" s="1"/>
  <c r="Q155" i="17"/>
  <c r="S155" i="17"/>
  <c r="T155" i="17" s="1"/>
  <c r="Q156" i="17"/>
  <c r="S156" i="17"/>
  <c r="T156" i="17" s="1"/>
  <c r="Q157" i="17"/>
  <c r="S157" i="17"/>
  <c r="T157" i="17" s="1"/>
  <c r="Q158" i="17"/>
  <c r="S158" i="17"/>
  <c r="T158" i="17" s="1"/>
  <c r="Q159" i="17"/>
  <c r="S159" i="17"/>
  <c r="T159" i="17" s="1"/>
  <c r="Q160" i="17"/>
  <c r="S160" i="17"/>
  <c r="T160" i="17" s="1"/>
  <c r="Q161" i="17"/>
  <c r="S161" i="17"/>
  <c r="T161" i="17" s="1"/>
  <c r="Q162" i="17"/>
  <c r="S162" i="17"/>
  <c r="T162" i="17" s="1"/>
  <c r="Q163" i="17"/>
  <c r="S163" i="17"/>
  <c r="T163" i="17" s="1"/>
  <c r="Q164" i="17"/>
  <c r="S164" i="17"/>
  <c r="T164" i="17" s="1"/>
  <c r="Q165" i="17"/>
  <c r="Q166" i="17"/>
  <c r="S166" i="17"/>
  <c r="T166" i="17" s="1"/>
  <c r="Q167" i="17"/>
  <c r="S167" i="17"/>
  <c r="T167" i="17" s="1"/>
  <c r="Q168" i="17"/>
  <c r="S168" i="17"/>
  <c r="T168" i="17" s="1"/>
  <c r="Q169" i="17"/>
  <c r="S169" i="17"/>
  <c r="T169" i="17" s="1"/>
  <c r="Q170" i="17"/>
  <c r="S170" i="17"/>
  <c r="T170" i="17" s="1"/>
  <c r="Q171" i="17"/>
  <c r="S171" i="17"/>
  <c r="T171" i="17" s="1"/>
  <c r="Q172" i="17"/>
  <c r="S172" i="17"/>
  <c r="T172" i="17" s="1"/>
  <c r="Q173" i="17"/>
  <c r="S173" i="17"/>
  <c r="T173" i="17" s="1"/>
  <c r="Q174" i="17"/>
  <c r="S174" i="17"/>
  <c r="T174" i="17" s="1"/>
  <c r="Q175" i="17"/>
  <c r="S175" i="17"/>
  <c r="T175" i="17" s="1"/>
  <c r="Q176" i="17"/>
  <c r="S176" i="17"/>
  <c r="T176" i="17" s="1"/>
  <c r="Q177" i="17"/>
  <c r="S177" i="17"/>
  <c r="T177" i="17" s="1"/>
  <c r="Q178" i="17"/>
  <c r="S178" i="17"/>
  <c r="T178" i="17" s="1"/>
  <c r="Q179" i="17"/>
  <c r="Q180" i="17"/>
  <c r="S180" i="17"/>
  <c r="T180" i="17" s="1"/>
  <c r="Q181" i="17"/>
  <c r="S181" i="17"/>
  <c r="T181" i="17" s="1"/>
  <c r="Q182" i="17"/>
  <c r="S182" i="17"/>
  <c r="T182" i="17" s="1"/>
  <c r="Q183" i="17"/>
  <c r="S183" i="17"/>
  <c r="T183" i="17" s="1"/>
  <c r="Q184" i="17"/>
  <c r="S184" i="17"/>
  <c r="T184" i="17" s="1"/>
  <c r="Q185" i="17"/>
  <c r="S185" i="17"/>
  <c r="T185" i="17" s="1"/>
  <c r="Q186" i="17"/>
  <c r="S186" i="17"/>
  <c r="T186" i="17" s="1"/>
  <c r="U112" i="17" l="1"/>
  <c r="U110" i="17"/>
  <c r="U108" i="17"/>
  <c r="U106" i="17"/>
  <c r="U104" i="17"/>
  <c r="U102" i="17"/>
  <c r="U85" i="17"/>
  <c r="U75" i="17"/>
  <c r="U29" i="17"/>
  <c r="U142" i="17"/>
  <c r="U139" i="17"/>
  <c r="U167" i="17"/>
  <c r="U164" i="17"/>
  <c r="U131" i="17"/>
  <c r="U184" i="17"/>
  <c r="U176" i="17"/>
  <c r="U155" i="17"/>
  <c r="U135" i="17"/>
  <c r="U127" i="17"/>
  <c r="T72" i="17"/>
  <c r="U72" i="17"/>
  <c r="T44" i="17"/>
  <c r="U44" i="17"/>
  <c r="T40" i="17"/>
  <c r="U40" i="17"/>
  <c r="T36" i="17"/>
  <c r="U36" i="17"/>
  <c r="T68" i="17"/>
  <c r="U68" i="17"/>
  <c r="T64" i="17"/>
  <c r="U64" i="17"/>
  <c r="T56" i="17"/>
  <c r="U56" i="17"/>
  <c r="U172" i="17"/>
  <c r="U160" i="17"/>
  <c r="U150" i="17"/>
  <c r="U137" i="17"/>
  <c r="U133" i="17"/>
  <c r="U129" i="17"/>
  <c r="U122" i="17"/>
  <c r="U93" i="17"/>
  <c r="U81" i="17"/>
  <c r="U70" i="17"/>
  <c r="U66" i="17"/>
  <c r="U62" i="17"/>
  <c r="U50" i="17"/>
  <c r="U46" i="17"/>
  <c r="U42" i="17"/>
  <c r="U38" i="17"/>
  <c r="U33" i="17"/>
  <c r="Q28" i="17"/>
  <c r="U20" i="17"/>
  <c r="U180" i="17"/>
  <c r="U178" i="17"/>
  <c r="U174" i="17"/>
  <c r="U170" i="17"/>
  <c r="U162" i="17"/>
  <c r="U158" i="17"/>
  <c r="U153" i="17"/>
  <c r="U146" i="17"/>
  <c r="U138" i="17"/>
  <c r="U136" i="17"/>
  <c r="U134" i="17"/>
  <c r="U132" i="17"/>
  <c r="U130" i="17"/>
  <c r="U128" i="17"/>
  <c r="U126" i="17"/>
  <c r="U118" i="17"/>
  <c r="U97" i="17"/>
  <c r="U89" i="17"/>
  <c r="U83" i="17"/>
  <c r="U79" i="17"/>
  <c r="U71" i="17"/>
  <c r="U69" i="17"/>
  <c r="U67" i="17"/>
  <c r="U65" i="17"/>
  <c r="U63" i="17"/>
  <c r="U60" i="17"/>
  <c r="U54" i="17"/>
  <c r="U45" i="17"/>
  <c r="U43" i="17"/>
  <c r="U41" i="17"/>
  <c r="U39" i="17"/>
  <c r="U37" i="17"/>
  <c r="U35" i="17"/>
  <c r="U17" i="17"/>
  <c r="T16" i="17"/>
  <c r="U52" i="17"/>
  <c r="U48" i="17"/>
  <c r="U22" i="17"/>
  <c r="U186" i="17"/>
  <c r="U182" i="17"/>
  <c r="U177" i="17"/>
  <c r="U175" i="17"/>
  <c r="U173" i="17"/>
  <c r="U171" i="17"/>
  <c r="U169" i="17"/>
  <c r="U163" i="17"/>
  <c r="U161" i="17"/>
  <c r="U159" i="17"/>
  <c r="U157" i="17"/>
  <c r="U154" i="17"/>
  <c r="U152" i="17"/>
  <c r="U148" i="17"/>
  <c r="U144" i="17"/>
  <c r="U124" i="17"/>
  <c r="U120" i="17"/>
  <c r="U116" i="17"/>
  <c r="U99" i="17"/>
  <c r="U95" i="17"/>
  <c r="U91" i="17"/>
  <c r="U86" i="17"/>
  <c r="U84" i="17"/>
  <c r="U82" i="17"/>
  <c r="U80" i="17"/>
  <c r="U77" i="17"/>
  <c r="U58" i="17"/>
  <c r="U31" i="17"/>
  <c r="U19" i="17"/>
  <c r="T28" i="17"/>
  <c r="U28" i="17"/>
  <c r="U34" i="17"/>
  <c r="U25" i="17"/>
  <c r="U156" i="17"/>
  <c r="U185" i="17"/>
  <c r="U183" i="17"/>
  <c r="U181" i="17"/>
  <c r="U151" i="17"/>
  <c r="U149" i="17"/>
  <c r="U147" i="17"/>
  <c r="U145" i="17"/>
  <c r="U143" i="17"/>
  <c r="U141" i="17"/>
  <c r="U125" i="17"/>
  <c r="U123" i="17"/>
  <c r="U121" i="17"/>
  <c r="U119" i="17"/>
  <c r="U117" i="17"/>
  <c r="U115" i="17"/>
  <c r="U100" i="17"/>
  <c r="U98" i="17"/>
  <c r="U96" i="17"/>
  <c r="U94" i="17"/>
  <c r="U92" i="17"/>
  <c r="U90" i="17"/>
  <c r="U88" i="17"/>
  <c r="U78" i="17"/>
  <c r="U76" i="17"/>
  <c r="U74" i="17"/>
  <c r="U61" i="17"/>
  <c r="U59" i="17"/>
  <c r="U57" i="17"/>
  <c r="U55" i="17"/>
  <c r="U53" i="17"/>
  <c r="U51" i="17"/>
  <c r="U49" i="17"/>
  <c r="U32" i="17"/>
  <c r="U30" i="17"/>
  <c r="U27" i="17"/>
  <c r="U23" i="17"/>
  <c r="U18" i="17"/>
  <c r="S140" i="17"/>
  <c r="S114" i="17"/>
  <c r="U87" i="17"/>
  <c r="S73" i="17"/>
  <c r="S47" i="17"/>
  <c r="U26" i="17"/>
  <c r="U24" i="17"/>
  <c r="S21" i="17"/>
  <c r="S179" i="17"/>
  <c r="U168" i="17"/>
  <c r="U166" i="17"/>
  <c r="S165" i="17"/>
  <c r="T21" i="17" l="1"/>
  <c r="U21" i="17"/>
  <c r="T73" i="17"/>
  <c r="U73" i="17"/>
  <c r="T114" i="17"/>
  <c r="U114" i="17"/>
  <c r="T47" i="17"/>
  <c r="U47" i="17"/>
  <c r="T140" i="17"/>
  <c r="U140" i="17"/>
  <c r="T165" i="17"/>
  <c r="U165" i="17"/>
  <c r="T179" i="17"/>
  <c r="U179" i="17"/>
</calcChain>
</file>

<file path=xl/comments1.xml><?xml version="1.0" encoding="utf-8"?>
<comments xmlns="http://schemas.openxmlformats.org/spreadsheetml/2006/main">
  <authors>
    <author>OPS. Katherine Lisset Rodriguez Rojas</author>
    <author>FAMILIA</author>
  </authors>
  <commentList>
    <comment ref="A7" authorId="0">
      <text>
        <r>
          <rPr>
            <b/>
            <sz val="9"/>
            <color indexed="81"/>
            <rFont val="Tahoma"/>
            <family val="2"/>
          </rPr>
          <t>OPS. Katherine Lisset Rodriguez Rojas:</t>
        </r>
        <r>
          <rPr>
            <sz val="9"/>
            <color indexed="81"/>
            <rFont val="Tahoma"/>
            <family val="2"/>
          </rPr>
          <t xml:space="preserve">
Indique el nombre de  la DISAN  donde  se realizo la identificación de peligros y valoración de los riesgos de las siguiente forma:
</t>
        </r>
        <r>
          <rPr>
            <b/>
            <sz val="9"/>
            <color indexed="81"/>
            <rFont val="Tahoma"/>
            <family val="2"/>
          </rPr>
          <t>DGSM =</t>
        </r>
        <r>
          <rPr>
            <sz val="9"/>
            <color indexed="81"/>
            <rFont val="Tahoma"/>
            <family val="2"/>
          </rPr>
          <t xml:space="preserve">Dirección General de Sanidad Militar
</t>
        </r>
        <r>
          <rPr>
            <b/>
            <sz val="9"/>
            <color indexed="81"/>
            <rFont val="Tahoma"/>
            <family val="2"/>
          </rPr>
          <t>DISAN ARC =</t>
        </r>
        <r>
          <rPr>
            <sz val="9"/>
            <color indexed="81"/>
            <rFont val="Tahoma"/>
            <family val="2"/>
          </rPr>
          <t xml:space="preserve"> Dirección de Sanidad Armada
</t>
        </r>
        <r>
          <rPr>
            <b/>
            <sz val="9"/>
            <color indexed="81"/>
            <rFont val="Tahoma"/>
            <family val="2"/>
          </rPr>
          <t>DISAN EJC =</t>
        </r>
        <r>
          <rPr>
            <sz val="9"/>
            <color indexed="81"/>
            <rFont val="Tahoma"/>
            <family val="2"/>
          </rPr>
          <t xml:space="preserve"> Dirección de Sanidad  Ejercito 
</t>
        </r>
        <r>
          <rPr>
            <b/>
            <sz val="9"/>
            <color indexed="81"/>
            <rFont val="Tahoma"/>
            <family val="2"/>
          </rPr>
          <t>DISAN FAC =</t>
        </r>
        <r>
          <rPr>
            <sz val="9"/>
            <color indexed="81"/>
            <rFont val="Tahoma"/>
            <family val="2"/>
          </rPr>
          <t>Dirección de Sanidad Fuerza Aérea</t>
        </r>
      </text>
    </comment>
    <comment ref="T7" authorId="0">
      <text>
        <r>
          <rPr>
            <b/>
            <sz val="9"/>
            <color indexed="81"/>
            <rFont val="Tahoma"/>
            <family val="2"/>
          </rPr>
          <t>OPS. Katherine Lisset Rodriguez Rojas:</t>
        </r>
        <r>
          <rPr>
            <sz val="9"/>
            <color indexed="81"/>
            <rFont val="Tahoma"/>
            <family val="2"/>
          </rPr>
          <t xml:space="preserve">
Escriba el nombre  completo del Establecimiento de Sanidad Militar donde se realizo la identificación de peligros y valoración de los riesgos.  </t>
        </r>
      </text>
    </comment>
    <comment ref="AF7" authorId="0">
      <text>
        <r>
          <rPr>
            <sz val="9"/>
            <color indexed="81"/>
            <rFont val="Tahoma"/>
            <family val="2"/>
          </rPr>
          <t xml:space="preserve">COLOCAR EL NÚMERO DEL   ESTABLECIMIENTO DE SANIDAD MILITAR 
</t>
        </r>
      </text>
    </comment>
    <comment ref="A9" authorId="0">
      <text>
        <r>
          <rPr>
            <b/>
            <sz val="9"/>
            <color indexed="81"/>
            <rFont val="Tahoma"/>
            <family val="2"/>
          </rPr>
          <t>OPS. Katherine Lisset Rodriguez Rojas:</t>
        </r>
        <r>
          <rPr>
            <sz val="9"/>
            <color indexed="81"/>
            <rFont val="Tahoma"/>
            <family val="2"/>
          </rPr>
          <t xml:space="preserve">
Escriba el numero de funcionarios que laboran en el centro de trabajo donde se realizo la identificación de peligros y valoración de los riesgos.</t>
        </r>
      </text>
    </comment>
    <comment ref="I9" authorId="0">
      <text>
        <r>
          <rPr>
            <b/>
            <sz val="9"/>
            <color indexed="81"/>
            <rFont val="Tahoma"/>
            <family val="2"/>
          </rPr>
          <t>OPS. Katherine Lisset Rodriguez Rojas:</t>
        </r>
        <r>
          <rPr>
            <sz val="9"/>
            <color indexed="81"/>
            <rFont val="Tahoma"/>
            <family val="2"/>
          </rPr>
          <t xml:space="preserve">
Indique la dirección del centro de trabajo donde se realizo la identificación de peligros y valoración de los riesgos.</t>
        </r>
      </text>
    </comment>
    <comment ref="AB9" authorId="0">
      <text>
        <r>
          <rPr>
            <sz val="9"/>
            <color indexed="81"/>
            <rFont val="Tahoma"/>
            <family val="2"/>
          </rPr>
          <t xml:space="preserve">Escribir el numero de telefono (Lianea de telefono fija, Celular, etc) del centro de trabajo  donde se realizo la identificación de peligros y valoración de los riesgos.
</t>
        </r>
      </text>
    </comment>
    <comment ref="A10" authorId="0">
      <text>
        <r>
          <rPr>
            <b/>
            <sz val="9"/>
            <color indexed="81"/>
            <rFont val="Tahoma"/>
            <family val="2"/>
          </rPr>
          <t>OPS. Katherine Lisset Rodriguez Rojas:</t>
        </r>
        <r>
          <rPr>
            <sz val="9"/>
            <color indexed="81"/>
            <rFont val="Tahoma"/>
            <family val="2"/>
          </rPr>
          <t xml:space="preserve">
Indique la ciudad o Municipio donde se encuentra ubicado el centro de trabajo donde se realizo la identificación de peligros y valoración de los riesgos.</t>
        </r>
      </text>
    </comment>
    <comment ref="J10" authorId="0">
      <text>
        <r>
          <rPr>
            <b/>
            <sz val="9"/>
            <color indexed="81"/>
            <rFont val="Tahoma"/>
            <family val="2"/>
          </rPr>
          <t>OPS. Katherine Lisset Rodriguez Rojas:</t>
        </r>
        <r>
          <rPr>
            <sz val="9"/>
            <color indexed="81"/>
            <rFont val="Tahoma"/>
            <family val="2"/>
          </rPr>
          <t xml:space="preserve">
Indique el departamento donde se encuentra ubicado el centro de trabajo donde se realizo la identificación de peligros y valoración de los riesgos.</t>
        </r>
      </text>
    </comment>
    <comment ref="AB10" authorId="0">
      <text>
        <r>
          <rPr>
            <b/>
            <sz val="9"/>
            <color indexed="81"/>
            <rFont val="Tahoma"/>
            <family val="2"/>
          </rPr>
          <t>OPS. Katherine Lisset Rodriguez Rojas:</t>
        </r>
        <r>
          <rPr>
            <sz val="9"/>
            <color indexed="81"/>
            <rFont val="Tahoma"/>
            <family val="2"/>
          </rPr>
          <t xml:space="preserve">
Escriba la dirección del correo electronico del responsable del SG-SST del Centro de Trabajo donde se realizo la identificación de peligros y valoración de los riesgos.</t>
        </r>
      </text>
    </comment>
    <comment ref="A11" authorId="0">
      <text>
        <r>
          <rPr>
            <sz val="9"/>
            <color indexed="81"/>
            <rFont val="Tahoma"/>
            <family val="2"/>
          </rPr>
          <t xml:space="preserve">Escriba el nombre completo del responsable del SG-SST del centro de trabajo donde se realizo la identificación de peligros y valoración de los riesgos.
</t>
        </r>
      </text>
    </comment>
    <comment ref="J11" authorId="0">
      <text>
        <r>
          <rPr>
            <b/>
            <sz val="9"/>
            <color indexed="81"/>
            <rFont val="Tahoma"/>
            <family val="2"/>
          </rPr>
          <t>OPS. Katherine Lisset Rodriguez Rojas:</t>
        </r>
        <r>
          <rPr>
            <sz val="9"/>
            <color indexed="81"/>
            <rFont val="Tahoma"/>
            <family val="2"/>
          </rPr>
          <t xml:space="preserve">
Escriba el nombre completo de la persona que realizo la identificación de peligros y valoración de los riesgos.</t>
        </r>
      </text>
    </comment>
    <comment ref="AB11" authorId="0">
      <text>
        <r>
          <rPr>
            <b/>
            <sz val="9"/>
            <color indexed="81"/>
            <rFont val="Tahoma"/>
            <family val="2"/>
          </rPr>
          <t>OPS. Katherine Lisset Rodriguez Rojas:</t>
        </r>
        <r>
          <rPr>
            <sz val="9"/>
            <color indexed="81"/>
            <rFont val="Tahoma"/>
            <family val="2"/>
          </rPr>
          <t xml:space="preserve">
Escriba ela fecha en el orden especifico del formato en que se realizo o actualizo la identificación de peligros y valoración de los riesgos.</t>
        </r>
      </text>
    </comment>
    <comment ref="A13" authorId="1">
      <text>
        <r>
          <rPr>
            <sz val="9"/>
            <color indexed="81"/>
            <rFont val="Tahoma"/>
            <family val="2"/>
          </rPr>
          <t xml:space="preserve">Conjunto de actividades mutuamente relacionadas o que interactúan, las cuales transforman elementos de entrada en resultados.
EJ:   ADMINISTRATIVO
          ASISTENCIAL </t>
        </r>
      </text>
    </comment>
    <comment ref="B13" authorId="1">
      <text>
        <r>
          <rPr>
            <sz val="9"/>
            <color indexed="81"/>
            <rFont val="Tahoma"/>
            <family val="2"/>
          </rPr>
          <t>Indique el espacio físico en el que se realizan actividades relacionadas con el trabajo, bajo el control de la organización.
EJ: OFICINA GRUPO DE TALENTO HUMANO, PISO 1. ETC.</t>
        </r>
      </text>
    </comment>
    <comment ref="C13" authorId="1">
      <text>
        <r>
          <rPr>
            <sz val="9"/>
            <color indexed="81"/>
            <rFont val="Arial"/>
            <family val="2"/>
          </rPr>
          <t xml:space="preserve">Eje: ARCHIVO
         FACTURACIÓN
         MANTENIMIENTO LOCATIVO
         HOSPITALIZACIÓN
         VACUNACIÓN </t>
        </r>
      </text>
    </comment>
    <comment ref="D13" authorId="1">
      <text>
        <r>
          <rPr>
            <sz val="9"/>
            <color indexed="81"/>
            <rFont val="Tahoma"/>
            <family val="2"/>
          </rPr>
          <t>EJ: PERFORAR 
        DIGITAR
        PINTAR PARED
        IDENTIFICAR SIGNOS Y SÍNTOMAS DE EMERGENCIA QUIRURGICA</t>
        </r>
      </text>
    </comment>
    <comment ref="E13" authorId="0">
      <text>
        <r>
          <rPr>
            <b/>
            <sz val="9"/>
            <color indexed="81"/>
            <rFont val="Tahoma"/>
            <family val="2"/>
          </rPr>
          <t xml:space="preserve">OPS. Katherine Lisset Rodriguez Rojas:
</t>
        </r>
        <r>
          <rPr>
            <sz val="9"/>
            <color indexed="81"/>
            <rFont val="Tahoma"/>
            <family val="2"/>
          </rPr>
          <t xml:space="preserve">Marque con una </t>
        </r>
        <r>
          <rPr>
            <b/>
            <sz val="9"/>
            <color indexed="81"/>
            <rFont val="Tahoma"/>
            <family val="2"/>
          </rPr>
          <t xml:space="preserve">X </t>
        </r>
        <r>
          <rPr>
            <sz val="9"/>
            <color indexed="81"/>
            <rFont val="Tahoma"/>
            <family val="2"/>
          </rPr>
          <t xml:space="preserve">en la casilla </t>
        </r>
        <r>
          <rPr>
            <b/>
            <sz val="9"/>
            <color indexed="81"/>
            <rFont val="Tahoma"/>
            <family val="2"/>
          </rPr>
          <t xml:space="preserve">SI, </t>
        </r>
        <r>
          <rPr>
            <sz val="9"/>
            <color indexed="81"/>
            <rFont val="Tahoma"/>
            <family val="2"/>
          </rPr>
          <t xml:space="preserve">si la la tarea se realiza frecuentemente y  adicionalmente  esta directamente relacionadas con el desarrollo de los objetivos de la institución y en caso de que la tarea se realice inusualmente marque una </t>
        </r>
        <r>
          <rPr>
            <b/>
            <sz val="9"/>
            <color indexed="81"/>
            <rFont val="Tahoma"/>
            <family val="2"/>
          </rPr>
          <t xml:space="preserve">X </t>
        </r>
        <r>
          <rPr>
            <sz val="9"/>
            <color indexed="81"/>
            <rFont val="Tahoma"/>
            <family val="2"/>
          </rPr>
          <t xml:space="preserve">en la casilla </t>
        </r>
        <r>
          <rPr>
            <b/>
            <sz val="9"/>
            <color indexed="81"/>
            <rFont val="Tahoma"/>
            <family val="2"/>
          </rPr>
          <t>NO.</t>
        </r>
      </text>
    </comment>
    <comment ref="G13" authorId="1">
      <text>
        <r>
          <rPr>
            <sz val="9"/>
            <color indexed="81"/>
            <rFont val="Tahoma"/>
            <family val="2"/>
          </rPr>
          <t>Es la fuente, situación o acto con potencial de daño en términos de enfermedad o lesión a las personas, o una combinación de estos.</t>
        </r>
      </text>
    </comment>
    <comment ref="I13" authorId="1">
      <text>
        <r>
          <rPr>
            <sz val="9"/>
            <color indexed="81"/>
            <rFont val="Tahoma"/>
            <family val="2"/>
          </rPr>
          <t>Establesca el efecto posible del peligro sobre la integridad o salud de los funcionarios. 
En su descripción tenga en cuenta los siguientes niveles de daño:
*</t>
        </r>
        <r>
          <rPr>
            <b/>
            <sz val="9"/>
            <color indexed="81"/>
            <rFont val="Tahoma"/>
            <family val="2"/>
          </rPr>
          <t xml:space="preserve">Daño Leve: Eje.
</t>
        </r>
        <r>
          <rPr>
            <sz val="9"/>
            <color indexed="81"/>
            <rFont val="Tahoma"/>
            <family val="2"/>
          </rPr>
          <t xml:space="preserve">Salud: Dolor de cabeza 
Seguridad: Herida de poca profundidad 
</t>
        </r>
        <r>
          <rPr>
            <b/>
            <sz val="9"/>
            <color indexed="81"/>
            <rFont val="Tahoma"/>
            <family val="2"/>
          </rPr>
          <t>*Daño Moderado</t>
        </r>
        <r>
          <rPr>
            <sz val="9"/>
            <color indexed="81"/>
            <rFont val="Tahoma"/>
            <family val="2"/>
          </rPr>
          <t xml:space="preserve">:  </t>
        </r>
        <r>
          <rPr>
            <b/>
            <sz val="9"/>
            <color indexed="81"/>
            <rFont val="Tahoma"/>
            <family val="2"/>
          </rPr>
          <t>Eje.</t>
        </r>
        <r>
          <rPr>
            <sz val="9"/>
            <color indexed="81"/>
            <rFont val="Tahoma"/>
            <family val="2"/>
          </rPr>
          <t xml:space="preserve">
Salud: Enfermedad con incapacidad temporal  
Seguridad: Herida profunda.
*</t>
        </r>
        <r>
          <rPr>
            <b/>
            <sz val="9"/>
            <color indexed="81"/>
            <rFont val="Tahoma"/>
            <family val="2"/>
          </rPr>
          <t>Daño Extremo: Eje.</t>
        </r>
        <r>
          <rPr>
            <sz val="9"/>
            <color indexed="81"/>
            <rFont val="Tahoma"/>
            <family val="2"/>
          </rPr>
          <t xml:space="preserve">
Salud: Enfermedad aguda o crónica Seguridad: Amputaciones</t>
        </r>
      </text>
    </comment>
    <comment ref="J13" authorId="1">
      <text>
        <r>
          <rPr>
            <sz val="9"/>
            <color indexed="81"/>
            <rFont val="Tahoma"/>
            <family val="2"/>
          </rPr>
          <t>Describa en cada uno de los controles las  medidas que actualmente estan implementadas.</t>
        </r>
      </text>
    </comment>
    <comment ref="N13" authorId="1">
      <text>
        <r>
          <rPr>
            <sz val="9"/>
            <color indexed="81"/>
            <rFont val="Tahoma"/>
            <family val="2"/>
          </rPr>
          <t>Proceso para determinar el nivel de riesgo asociado al nivel de probabilidad el nivel de consecuencia.</t>
        </r>
      </text>
    </comment>
    <comment ref="U13" authorId="1">
      <text>
        <r>
          <rPr>
            <sz val="9"/>
            <color indexed="81"/>
            <rFont val="Tahoma"/>
            <family val="2"/>
          </rPr>
          <t>Proceso de evaluar los riesgos que surgen de un peligro teniendo encuenta la suficiencia de los controles existentes y de decidir si el riesgo es aceptable o no.</t>
        </r>
      </text>
    </comment>
    <comment ref="AC13" authorId="0">
      <text>
        <r>
          <rPr>
            <sz val="9"/>
            <color indexed="81"/>
            <rFont val="Tahoma"/>
            <family val="2"/>
          </rPr>
          <t xml:space="preserve">Una vez contemplada la valoración de los riesgos, identifique si se requieren controles nuevos o mejorados, siempre que sea viable,  debe priorizarlos y determinarlos de acuerdo a la siguiente jerarquización:
</t>
        </r>
        <r>
          <rPr>
            <b/>
            <sz val="9"/>
            <color indexed="81"/>
            <rFont val="Tahoma"/>
            <family val="2"/>
          </rPr>
          <t>*</t>
        </r>
        <r>
          <rPr>
            <sz val="9"/>
            <color indexed="81"/>
            <rFont val="Tahoma"/>
            <family val="2"/>
          </rPr>
          <t xml:space="preserve">Eliminación
</t>
        </r>
        <r>
          <rPr>
            <b/>
            <sz val="9"/>
            <color indexed="81"/>
            <rFont val="Tahoma"/>
            <family val="2"/>
          </rPr>
          <t>*</t>
        </r>
        <r>
          <rPr>
            <sz val="9"/>
            <color indexed="81"/>
            <rFont val="Tahoma"/>
            <family val="2"/>
          </rPr>
          <t xml:space="preserve">Sustitución
</t>
        </r>
        <r>
          <rPr>
            <b/>
            <sz val="9"/>
            <color indexed="81"/>
            <rFont val="Tahoma"/>
            <family val="2"/>
          </rPr>
          <t>*</t>
        </r>
        <r>
          <rPr>
            <sz val="9"/>
            <color indexed="81"/>
            <rFont val="Tahoma"/>
            <family val="2"/>
          </rPr>
          <t xml:space="preserve">Controles de ingenieria
</t>
        </r>
        <r>
          <rPr>
            <b/>
            <sz val="9"/>
            <color indexed="81"/>
            <rFont val="Tahoma"/>
            <family val="2"/>
          </rPr>
          <t>*</t>
        </r>
        <r>
          <rPr>
            <sz val="9"/>
            <color indexed="81"/>
            <rFont val="Tahoma"/>
            <family val="2"/>
          </rPr>
          <t xml:space="preserve">Controles admiistrativos
</t>
        </r>
        <r>
          <rPr>
            <b/>
            <sz val="9"/>
            <color indexed="81"/>
            <rFont val="Tahoma"/>
            <family val="2"/>
          </rPr>
          <t>*</t>
        </r>
        <r>
          <rPr>
            <sz val="9"/>
            <color indexed="81"/>
            <rFont val="Tahoma"/>
            <family val="2"/>
          </rPr>
          <t>Elementos de protección personal</t>
        </r>
      </text>
    </comment>
    <comment ref="E14" authorId="1">
      <text>
        <r>
          <rPr>
            <sz val="8"/>
            <color indexed="81"/>
            <rFont val="Arial"/>
            <family val="2"/>
          </rPr>
          <t>Actividad que forma parte de un proceso de la institución, se ha planificado y es estandarizada.</t>
        </r>
      </text>
    </comment>
    <comment ref="F14" authorId="1">
      <text>
        <r>
          <rPr>
            <sz val="9"/>
            <color indexed="81"/>
            <rFont val="Tahoma"/>
            <family val="2"/>
          </rPr>
          <t>Actividad que no se ha planificado ni estandarizado, dentro de un proceso de la institución o actividad que la institución determine como no rutinaria por su baja frecuencia de ejecución</t>
        </r>
      </text>
    </comment>
    <comment ref="G14" authorId="0">
      <text>
        <r>
          <rPr>
            <sz val="9"/>
            <color indexed="81"/>
            <rFont val="Tahoma"/>
            <family val="2"/>
          </rPr>
          <t>Describa de forma puntual el peligro al que esta expuesto el o los funcionarios que realizan la tarea.</t>
        </r>
      </text>
    </comment>
    <comment ref="H14" authorId="0">
      <text>
        <r>
          <rPr>
            <sz val="9"/>
            <color indexed="81"/>
            <rFont val="Tahoma"/>
            <family val="2"/>
          </rPr>
          <t>Seleccione en la lista de datos de la celda el peligro al que esta expuesto el o los  funcionario(s) que realizan la tarea.</t>
        </r>
      </text>
    </comment>
    <comment ref="M14" authorId="1">
      <text>
        <r>
          <rPr>
            <sz val="9"/>
            <color indexed="81"/>
            <rFont val="Tahoma"/>
            <family val="2"/>
          </rPr>
          <t>Ej: Inspecciones,  ajustes a procedimientos, horarios de trabajo.</t>
        </r>
      </text>
    </comment>
    <comment ref="N14" authorId="1">
      <text>
        <r>
          <rPr>
            <sz val="9"/>
            <color indexed="81"/>
            <rFont val="Tahoma"/>
            <family val="2"/>
          </rPr>
          <t xml:space="preserve">ND: Magnitud de la relación esperable entre (1) el conjunto de peligros detectados y su relación causal directa con posibles incidentes y (2) Con la eficacia de las medidas preventivas existentes en un lugar de trabajo.
MUY ALTO......(MA) --- 10 - Incidentes muy significativos
ALTO.................(A)  ------ 6 -  Consecuencias significativas
MEDIOS...........(M) ------ 2 - Poco significativas
BAJO................(B) --------   -  No se han detectado consecuencias
</t>
        </r>
      </text>
    </comment>
    <comment ref="O14" authorId="1">
      <text>
        <r>
          <rPr>
            <sz val="9"/>
            <color indexed="81"/>
            <rFont val="Tahoma"/>
            <family val="2"/>
          </rPr>
          <t>NE: Situación de exposición a un peligro que se presenta en un tiempo determinado durante la jornada laboral.
CONTINUA …....…. (EC) ….. 4 …. Se presenta sin interrupción o varias veces en la Jda.
FRECUENTE ….... (EF) ..…. 3 … Varias veces durante jda por tiempos cortos
OCASIONAL ........ (EO) ...... 2 .... Alguna vez durante la jda laboral
ESPORÁDICA .... (EE) ....... 1 .... Exposición de manera eventual.</t>
        </r>
      </text>
    </comment>
    <comment ref="P14" authorId="1">
      <text>
        <r>
          <rPr>
            <sz val="9"/>
            <color indexed="81"/>
            <rFont val="Tahoma"/>
            <family val="2"/>
          </rPr>
          <t xml:space="preserve">NP: Producto del nivel de deficiencia por el nivel de exposición.
</t>
        </r>
        <r>
          <rPr>
            <b/>
            <sz val="9"/>
            <color indexed="81"/>
            <rFont val="Tahoma"/>
            <family val="2"/>
          </rPr>
          <t>INSTRUCCIÓN:</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Q14" authorId="1">
      <text>
        <r>
          <rPr>
            <sz val="9"/>
            <color indexed="81"/>
            <rFont val="Tahoma"/>
            <family val="2"/>
          </rPr>
          <t xml:space="preserve">MUY ALTO ... (MA) … Entre 24 y 40 …. Situación deficiente, exposición continua
ALTO ….....……. (A) ….... Entre 10 y 20 ….. Situación deficiente, exposición ocasional
MEDIO .......…. (M) ...…. Entre 6 y 8 ……… Situación deficiente, exposición esporádica.
BAJO …........… (B) ..….. Entre 2 y 4 ......... Situación mejorable con exposición ocasional
</t>
        </r>
        <r>
          <rPr>
            <b/>
            <sz val="9"/>
            <color indexed="81"/>
            <rFont val="Tahoma"/>
            <family val="2"/>
          </rPr>
          <t>INSTRUCCIÓN :</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R14" authorId="1">
      <text>
        <r>
          <rPr>
            <sz val="9"/>
            <color indexed="81"/>
            <rFont val="Tahoma"/>
            <family val="2"/>
          </rPr>
          <t>NC: Medida de la severidad de las consecuencias.
MORTAL O CATASTRÓFICO (M) … 100 … Muerte (s)
MUY GRAVE (MG) …………………………….. 60 …. Lesiones graves, invalidez, incap perm.
GRAVE (G) ……............................................. 25 .… ATEP incapacidad temporal
LEVE (L) .....................................................…. 10 .…. ATEP sin incapacidad</t>
        </r>
      </text>
    </comment>
    <comment ref="S14" authorId="1">
      <text>
        <r>
          <rPr>
            <sz val="9"/>
            <color indexed="81"/>
            <rFont val="Tahoma"/>
            <family val="2"/>
          </rPr>
          <t xml:space="preserve">Magnitud de un riesgo resultante del producto del nivel de probabilidad por el nivel de consecuencia. 
</t>
        </r>
        <r>
          <rPr>
            <b/>
            <sz val="9"/>
            <color indexed="81"/>
            <rFont val="Tahoma"/>
            <family val="2"/>
          </rPr>
          <t>INSTRUCCIÓN:</t>
        </r>
        <r>
          <rPr>
            <sz val="9"/>
            <color indexed="81"/>
            <rFont val="Tahoma"/>
            <family val="2"/>
          </rPr>
          <t xml:space="preserve"> Este espacio se encuentra </t>
        </r>
        <r>
          <rPr>
            <b/>
            <sz val="9"/>
            <color indexed="81"/>
            <rFont val="Tahoma"/>
            <family val="2"/>
          </rPr>
          <t xml:space="preserve">FORMULADO, </t>
        </r>
        <r>
          <rPr>
            <sz val="9"/>
            <color indexed="81"/>
            <rFont val="Tahoma"/>
            <family val="2"/>
          </rPr>
          <t>por favor no lo diligencie.</t>
        </r>
      </text>
    </comment>
    <comment ref="T14" authorId="1">
      <text>
        <r>
          <rPr>
            <sz val="9"/>
            <color indexed="81"/>
            <rFont val="Tahoma"/>
            <family val="2"/>
          </rPr>
          <t xml:space="preserve">I .…. 4000 - 600 …. Situación crítica - Suspender actividades hasta controlar -intervención urgente.
II …. 500 - 150 ...….. Corregir y adoptar medidas de control de inmediato - suspender por encima de 360
III ... 120 - 40 ........… Mejorar si es posible - justificar intervención
IV .. 20 - 0 ............... Mantener y generar mejores soluciones.
</t>
        </r>
        <r>
          <rPr>
            <b/>
            <sz val="9"/>
            <color indexed="81"/>
            <rFont val="Tahoma"/>
            <family val="2"/>
          </rPr>
          <t>INSTRUCCIÓN:</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U14" authorId="0">
      <text>
        <r>
          <rPr>
            <sz val="9"/>
            <color indexed="81"/>
            <rFont val="Tahoma"/>
            <family val="2"/>
          </rPr>
          <t xml:space="preserve">Este espacio se encuentra </t>
        </r>
        <r>
          <rPr>
            <b/>
            <sz val="9"/>
            <color indexed="81"/>
            <rFont val="Tahoma"/>
            <family val="2"/>
          </rPr>
          <t>FORMULADO,</t>
        </r>
        <r>
          <rPr>
            <sz val="9"/>
            <color indexed="81"/>
            <rFont val="Tahoma"/>
            <family val="2"/>
          </rPr>
          <t xml:space="preserve"> por favor no lo diligencie.</t>
        </r>
      </text>
    </comment>
    <comment ref="V14" authorId="0">
      <text>
        <r>
          <rPr>
            <sz val="9"/>
            <color indexed="81"/>
            <rFont val="Tahoma"/>
            <family val="2"/>
          </rPr>
          <t>Escriba el número de expuestos en cada casilla según su clasificación.</t>
        </r>
      </text>
    </comment>
    <comment ref="Z14" authorId="1">
      <text>
        <r>
          <rPr>
            <sz val="9"/>
            <color indexed="81"/>
            <rFont val="Tahoma"/>
            <family val="2"/>
          </rPr>
          <t>Escriba el tiempo (horas) en el que las personas se encuentran en contacto conel o los peligros.</t>
        </r>
      </text>
    </comment>
    <comment ref="AA14" authorId="0">
      <text>
        <r>
          <rPr>
            <sz val="9"/>
            <color indexed="81"/>
            <rFont val="Tahoma"/>
            <family val="2"/>
          </rPr>
          <t xml:space="preserve">Este espacio se encuentra </t>
        </r>
        <r>
          <rPr>
            <b/>
            <sz val="9"/>
            <color indexed="81"/>
            <rFont val="Tahoma"/>
            <family val="2"/>
          </rPr>
          <t>FORMULADO,</t>
        </r>
        <r>
          <rPr>
            <sz val="9"/>
            <color indexed="81"/>
            <rFont val="Tahoma"/>
            <family val="2"/>
          </rPr>
          <t xml:space="preserve"> por favor no lo diligencie.</t>
        </r>
      </text>
    </comment>
    <comment ref="AB14" authorId="0">
      <text>
        <r>
          <rPr>
            <sz val="9"/>
            <color indexed="81"/>
            <rFont val="Tahoma"/>
            <family val="2"/>
          </rPr>
          <t>Indique la normatividad existente para el peligro identificado.</t>
        </r>
      </text>
    </comment>
    <comment ref="AC14" authorId="1">
      <text>
        <r>
          <rPr>
            <sz val="9"/>
            <color indexed="81"/>
            <rFont val="Tahoma"/>
            <family val="2"/>
          </rPr>
          <t>Diligencie este espacio cuando la medida de intervención sea Modificar el diseño para eliminar el peligro; ej, Introducir dispositivo mecánicos de alzamiento para eliminar el peligro de manipulación manual.</t>
        </r>
      </text>
    </comment>
    <comment ref="AD14" authorId="1">
      <text>
        <r>
          <rPr>
            <sz val="9"/>
            <color indexed="81"/>
            <rFont val="Tahoma"/>
            <family val="2"/>
          </rPr>
          <t>Diligencie este espacio cuando la medida de intervención se de Reemplazando un material  por otro  menos peligroso o reducir la energía del sistema. Eje: Reducir la fuerza, el emperaje, la presión, la temperatura. Etc.</t>
        </r>
      </text>
    </comment>
    <comment ref="AE14" authorId="1">
      <text>
        <r>
          <rPr>
            <sz val="9"/>
            <color indexed="81"/>
            <rFont val="Tahoma"/>
            <family val="2"/>
          </rPr>
          <t>Diligencie este espacio cuando la medida de intervención sea Instalar sistemas de ventilación, protección para las maquinas, enclavamientos, aislamientos acústicos</t>
        </r>
      </text>
    </comment>
    <comment ref="AF14" authorId="1">
      <text>
        <r>
          <rPr>
            <sz val="9"/>
            <color indexed="81"/>
            <rFont val="Tahoma"/>
            <family val="2"/>
          </rPr>
          <t>Diligencie este espacio cuando la medida de intervención sea señalizar las instalaciones,  instalar alarmas, realizar procedimientos de seguridad, inspecciones de los equipos, controles de acceso, capacitación  de personal.</t>
        </r>
      </text>
    </comment>
    <comment ref="AG14" authorId="0">
      <text>
        <r>
          <rPr>
            <sz val="9"/>
            <color indexed="81"/>
            <rFont val="Tahoma"/>
            <family val="2"/>
          </rPr>
          <t>Diligencie este espacio cuando la medida de intervención cuando se realice entrega de EPP como: Gafas de seguridad, protección auditiva, máscaras faciales, sistemas de detención de caida, respiradores y guantes, etc.</t>
        </r>
      </text>
    </comment>
    <comment ref="Y15" authorId="0">
      <text>
        <r>
          <rPr>
            <sz val="9"/>
            <color indexed="81"/>
            <rFont val="Tahoma"/>
            <family val="2"/>
          </rPr>
          <t xml:space="preserve">Este espacio se </t>
        </r>
        <r>
          <rPr>
            <b/>
            <sz val="9"/>
            <color indexed="81"/>
            <rFont val="Tahoma"/>
            <family val="2"/>
          </rPr>
          <t xml:space="preserve">encuentra FORMULADO, </t>
        </r>
        <r>
          <rPr>
            <sz val="9"/>
            <color indexed="81"/>
            <rFont val="Tahoma"/>
            <family val="2"/>
          </rPr>
          <t>por favor no lo diligencie.</t>
        </r>
      </text>
    </comment>
  </commentList>
</comments>
</file>

<file path=xl/comments2.xml><?xml version="1.0" encoding="utf-8"?>
<comments xmlns="http://schemas.openxmlformats.org/spreadsheetml/2006/main">
  <authors>
    <author>OPS. Katherine Lisset Rodriguez Rojas</author>
  </authors>
  <commentList>
    <comment ref="A7"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7"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7"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7"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22"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22"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22"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22"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28"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28"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A35"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35"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35"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35"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46"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46"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46"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46"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List>
</comments>
</file>

<file path=xl/sharedStrings.xml><?xml version="1.0" encoding="utf-8"?>
<sst xmlns="http://schemas.openxmlformats.org/spreadsheetml/2006/main" count="186" uniqueCount="137">
  <si>
    <t>MEDIO</t>
  </si>
  <si>
    <t>PROCESO</t>
  </si>
  <si>
    <t>ZONA
O
LUGAR</t>
  </si>
  <si>
    <t>ACTIVIDADES</t>
  </si>
  <si>
    <t>TAREAS</t>
  </si>
  <si>
    <t>RUTINARIO</t>
  </si>
  <si>
    <t>SI</t>
  </si>
  <si>
    <t>NO</t>
  </si>
  <si>
    <t>PELIGRO</t>
  </si>
  <si>
    <t>DESCRIPCIÓN</t>
  </si>
  <si>
    <t>CLASIFICACIÓN</t>
  </si>
  <si>
    <t>EFECTO
POSIBLE</t>
  </si>
  <si>
    <t>CONTROLES EXISTENTES</t>
  </si>
  <si>
    <t>FUENTE</t>
  </si>
  <si>
    <t>INDIVIDUO</t>
  </si>
  <si>
    <t>EVALUACIÓN DE RIESGO</t>
  </si>
  <si>
    <t>PEOR
CONSECUENCIA</t>
  </si>
  <si>
    <t>MEDIDAS DE INTERVENCIÓN</t>
  </si>
  <si>
    <t>ELIMINACIÓN</t>
  </si>
  <si>
    <t>SUSTITUCIÓN</t>
  </si>
  <si>
    <t>CONTROLES
ADMINISTRATIVOS,
SEÑALIZACIÓN,
ADVERTENCIA</t>
  </si>
  <si>
    <t>EQUIPOS/
ELEMENTOS
DE
PROTECCIÓN
PERSONAL</t>
  </si>
  <si>
    <t>NIVEL DE RIESGO O 
INTERVENCIÓN</t>
  </si>
  <si>
    <t>EXISTENCIA REQUISITO LEGAL  
ESPECIFICO ASOCIADO</t>
  </si>
  <si>
    <t>VALORACIÓN
DEL RIESGO</t>
  </si>
  <si>
    <t>NIVEL DE DEFICIENCIA</t>
  </si>
  <si>
    <t>NIVEL DE EXPOSICIÓN</t>
  </si>
  <si>
    <t>CRITERIOS PARA ESTABLECER CONTROLES</t>
  </si>
  <si>
    <t>ACEPTABILIDAD  DEL
RIESGO</t>
  </si>
  <si>
    <t>NIVEL DE PROBABILIDAD</t>
  </si>
  <si>
    <t>INTERPRETACIÓN DEL
NIVEL DE PROBABILIDAD</t>
  </si>
  <si>
    <t>NIVEL DE CONSECUENCIA</t>
  </si>
  <si>
    <t>INTERPRETACIÓN DEL
NIVEL DE RIESGO</t>
  </si>
  <si>
    <t>NÚMERO EXPUESTOS</t>
  </si>
  <si>
    <t>TIEMPO DE EXPOSICIÓN</t>
  </si>
  <si>
    <t>ADMINISTRATIVOS</t>
  </si>
  <si>
    <t>CONTROLES
DE
INGENIERÍA</t>
  </si>
  <si>
    <t>CIVILES</t>
  </si>
  <si>
    <t>MILITARES</t>
  </si>
  <si>
    <t>TOTAL</t>
  </si>
  <si>
    <t>CONTRATISTAS</t>
  </si>
  <si>
    <t xml:space="preserve">                                            
</t>
  </si>
  <si>
    <t xml:space="preserve">INFORMACIÓN GENERAL </t>
  </si>
  <si>
    <t>No.</t>
  </si>
  <si>
    <t>Ciudad / Municipio:</t>
  </si>
  <si>
    <t>Correo electrónico ESM</t>
  </si>
  <si>
    <t>Realizada por:</t>
  </si>
  <si>
    <t>Nombre del Establecimiento:</t>
  </si>
  <si>
    <t>Teléfono(s):</t>
  </si>
  <si>
    <t>Departamento:</t>
  </si>
  <si>
    <t>Dirección:</t>
  </si>
  <si>
    <t>Responsable del Establecimiento:</t>
  </si>
  <si>
    <t>Fecha de realización o actualización (DD/MM/AA):</t>
  </si>
  <si>
    <t>Proceso: Administración del Talento Humano – Sistema de Gestión de Seguridad y Salud en el Trabajo</t>
  </si>
  <si>
    <t>Formato Priorización de riesgos DGSM</t>
  </si>
  <si>
    <r>
      <t xml:space="preserve">OBJETIVO: </t>
    </r>
    <r>
      <rPr>
        <sz val="10"/>
        <rFont val="Arial"/>
        <family val="2"/>
      </rPr>
      <t>El Formato de Priorización de riesgos DGSM es una evidencia del</t>
    </r>
    <r>
      <rPr>
        <sz val="10"/>
        <color theme="1"/>
        <rFont val="Arial"/>
        <family val="2"/>
      </rPr>
      <t xml:space="preserve"> Procedimiento para la identificación de peligros, evaluación y valoración de los riesgos DGSM, tiene como proposito definir las medidas de intervención prioritarias a realizar como resultado de la identificación de peligros, evaluación y valoración de los riesgos realizada en la Matriz de peligros y valoración de los riesgos DGSM.</t>
    </r>
  </si>
  <si>
    <t>TABLA DE PELIGROS</t>
  </si>
  <si>
    <t>FACTORES DE RIESGO</t>
  </si>
  <si>
    <t>NIVEL DE RIESGO</t>
  </si>
  <si>
    <t>FISICOS</t>
  </si>
  <si>
    <t>ALTO</t>
  </si>
  <si>
    <t>BAJO</t>
  </si>
  <si>
    <t>CONDICIONES DE SEGURIDAD</t>
  </si>
  <si>
    <t>QUIMICOS</t>
  </si>
  <si>
    <t>MECANICOS</t>
  </si>
  <si>
    <t>BIOLOGICOS</t>
  </si>
  <si>
    <t>PSICOSOCIALES</t>
  </si>
  <si>
    <t>DE INCENDIO O EMERGENCIAS</t>
  </si>
  <si>
    <t>BIOMECANICOS</t>
  </si>
  <si>
    <t>FENOMENOS NATURALES</t>
  </si>
  <si>
    <t>PELIGROS</t>
  </si>
  <si>
    <t>CLASIFICACIÓN PELIGROS</t>
  </si>
  <si>
    <t>BIOLÓGICO</t>
  </si>
  <si>
    <t>VIRUS</t>
  </si>
  <si>
    <t>BACTERIAS</t>
  </si>
  <si>
    <t>FÍSICO</t>
  </si>
  <si>
    <t>HONGOS</t>
  </si>
  <si>
    <t>QUÍMICO</t>
  </si>
  <si>
    <t>RICKETSIAS</t>
  </si>
  <si>
    <t>PSICOSOCIAL</t>
  </si>
  <si>
    <t>PARÁSITOS</t>
  </si>
  <si>
    <t>BIOMECÁNICOS</t>
  </si>
  <si>
    <t>PICADURAS</t>
  </si>
  <si>
    <t>MORDEDURAS</t>
  </si>
  <si>
    <t>FENÓMENOS NATURALES</t>
  </si>
  <si>
    <t>FLUIDOS O EXCREMENTOS</t>
  </si>
  <si>
    <t>RUIDO</t>
  </si>
  <si>
    <t>ILUMINACIÓN</t>
  </si>
  <si>
    <t xml:space="preserve">VIBRACIÓN </t>
  </si>
  <si>
    <t>TEMPERATURA EXTREMA</t>
  </si>
  <si>
    <t>PRESIÓN ATMOSFÉRICA</t>
  </si>
  <si>
    <t>RADIACIONES IONIZANTES</t>
  </si>
  <si>
    <t>RADIACIONES NO IONIZANTES</t>
  </si>
  <si>
    <t>POLVOS ORGÁNICOS INORGÁNICOS</t>
  </si>
  <si>
    <t>FIBRAS</t>
  </si>
  <si>
    <t>LÍQUIDOS</t>
  </si>
  <si>
    <t>GASES Y VAPORES</t>
  </si>
  <si>
    <t>HUMOS METÁLICOS, NO METÁLICOS</t>
  </si>
  <si>
    <t>MATERIAL PARTICULADO</t>
  </si>
  <si>
    <t>GESTIÓN ORGANIZACIONAL</t>
  </si>
  <si>
    <t>CARACTERÍSTICAS DE LA ORGANIZACIÓN DEL TRABAJO</t>
  </si>
  <si>
    <t>CARACTERÍSTICAS DEL GRUPO SOCIAL DE TRABAJO</t>
  </si>
  <si>
    <t>CONDICIONES DE LA TAREA</t>
  </si>
  <si>
    <t>INTERFASE PERSONA - TAREA</t>
  </si>
  <si>
    <t>JORNADA DE TRABAJO</t>
  </si>
  <si>
    <t>POSTURA</t>
  </si>
  <si>
    <t>ESFUERZO</t>
  </si>
  <si>
    <t>MOVIMIENTO REPETITIVO</t>
  </si>
  <si>
    <t>MANIPULACIÓN DE CARGAS</t>
  </si>
  <si>
    <t>MECÁNICO</t>
  </si>
  <si>
    <t>ELÉCTRICO</t>
  </si>
  <si>
    <t>LOCATIVO, SUPERFICIES DE TRABAJO, CONDICIONES DE ORDEN Y ASEO</t>
  </si>
  <si>
    <t>TECNOLÓGICO</t>
  </si>
  <si>
    <t>ACCIDENTES DE TRANSITO</t>
  </si>
  <si>
    <t>PÚBLICOS</t>
  </si>
  <si>
    <t>TRABAJO EN ALTURAS</t>
  </si>
  <si>
    <t>ESPACIOS CONFINADOS</t>
  </si>
  <si>
    <t>SISMO</t>
  </si>
  <si>
    <t>TERREMOTO</t>
  </si>
  <si>
    <t>VENDAVAL</t>
  </si>
  <si>
    <t>INUNDACIÓN</t>
  </si>
  <si>
    <t>DERRUMBE</t>
  </si>
  <si>
    <t>PRECIPITACIONES</t>
  </si>
  <si>
    <t>BIOMECÁNICO</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</si>
  <si>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t>
    </r>
    <r>
      <rPr>
        <u/>
        <sz val="10"/>
        <color theme="0" tint="-0.34998626667073579"/>
        <rFont val="Arial"/>
        <family val="2"/>
      </rPr>
      <t xml:space="preserve">No cambie el orden del documento, no adicione, ajuste ó elimine campos. </t>
    </r>
    <r>
      <rPr>
        <sz val="10"/>
        <color theme="0" tint="-0.34998626667073579"/>
        <rFont val="Arial"/>
        <family val="2"/>
      </rPr>
      <t xml:space="preserve">
6. Si tiene dudas por favor comuníquese con el responsable del SG-SST en su Dirección de Sanidad.</t>
    </r>
  </si>
  <si>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Si tiene dudas por favor comuníquese con el responsable del SG-SST en su Dirección de Sanidad.</t>
  </si>
  <si>
    <t xml:space="preserve">No. de Trabajadores: </t>
  </si>
  <si>
    <r>
      <t xml:space="preserve">Nit. </t>
    </r>
    <r>
      <rPr>
        <sz val="10"/>
        <color indexed="8"/>
        <rFont val="Arial"/>
        <family val="2"/>
      </rPr>
      <t>830039670-5</t>
    </r>
  </si>
  <si>
    <r>
      <t xml:space="preserve">Actividad Económica: </t>
    </r>
    <r>
      <rPr>
        <sz val="10"/>
        <color indexed="8"/>
        <rFont val="Arial"/>
        <family val="2"/>
      </rPr>
      <t>Prestación de Servicios de Salud</t>
    </r>
  </si>
  <si>
    <r>
      <t>Clasificación de Riesgo:</t>
    </r>
    <r>
      <rPr>
        <sz val="10"/>
        <color indexed="8"/>
        <rFont val="Arial"/>
        <family val="2"/>
      </rPr>
      <t xml:space="preserve"> I, III, IV y V</t>
    </r>
  </si>
  <si>
    <t xml:space="preserve">Nombre de la Dirección de Sanidad: </t>
  </si>
  <si>
    <t>MINISTERIO DE DEFENSA NACIONAL
COMANDO GENERAL DE LAS FUERZAS MILITARES
DIRECCIÓN GENERAL DE SANIDAD MILITAR
SUBDIRECCIÓN ADMINISTRATIVA Y FINANCIERA 
GRUPO DE TALENTO HUMANO</t>
  </si>
  <si>
    <r>
      <rPr>
        <b/>
        <sz val="10"/>
        <color theme="1"/>
        <rFont val="Arial"/>
        <family val="2"/>
      </rPr>
      <t>OBJETIVO:</t>
    </r>
    <r>
      <rPr>
        <sz val="10"/>
        <color theme="1"/>
        <rFont val="Arial"/>
        <family val="2"/>
      </rPr>
      <t xml:space="preserve"> La Matriz de peligros y valoración de los riesgos DGSM es una evidencia del Procedimiento para la identificación de peligros, evaluación y valoración de los riesgos; es una herramienta que le permite a cada centro de trabajo del SSFM registrar la información de la identificación de peligros y valoración de los riesgos, con el proposito de definir las medidas de intervención para eliminir el peligro, sustituir o controlar el riesgo.</t>
    </r>
  </si>
  <si>
    <t xml:space="preserve">MINISTERIO DE DEFENSA NACIONAL
COMANDO GENERAL DE LAS FUERZAS MILITARES
DIRECCIÓN GENERAL DE SANIDAD MILITAR
SUBDIRECCIÓN ADMINISTRATIVA Y FINANCIERA
GRUPO DE TALENTO HUMANO </t>
  </si>
  <si>
    <t>Codigo: MDN-CGFM-PROATH-DGSM-FU.95.1-21 V2</t>
  </si>
  <si>
    <t>Matriz de peligros y valoración de los riesgos DIGSA</t>
  </si>
  <si>
    <t>Codigo: MDN-COGFM-PROATH-DIGSA-MT.95.1-16 V1</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</si>
</sst>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0"/>
      <name val="Arial"/>
      <family val="2"/>
    </font>
    <font>
      <sz val="8"/>
      <name val="Arial"/>
      <family val="2"/>
    </font>
    <font>
      <sz val="10"/>
      <name val="Arial"/>
      <family val="2"/>
    </font>
    <font>
      <sz val="9"/>
      <color indexed="81"/>
      <name val="Tahoma"/>
      <family val="2"/>
    </font>
    <font>
      <sz val="8"/>
      <color indexed="81"/>
      <name val="Arial"/>
      <family val="2"/>
    </font>
    <font>
      <sz val="9"/>
      <color indexed="81"/>
      <name val="Arial"/>
      <family val="2"/>
    </font>
    <font>
      <sz val="8"/>
      <color theme="1"/>
      <name val="Arial"/>
      <family val="2"/>
    </font>
    <font>
      <b/>
      <sz val="6"/>
      <color rgb="FF000000"/>
      <name val="Arial"/>
      <family val="2"/>
    </font>
    <font>
      <sz val="10"/>
      <name val="Arial"/>
      <family val="2"/>
    </font>
    <font>
      <sz val="9"/>
      <color theme="1"/>
      <name val="Arial"/>
      <family val="2"/>
    </font>
    <font>
      <b/>
      <sz val="9"/>
      <name val="Arial"/>
      <family val="2"/>
    </font>
    <font>
      <b/>
      <sz val="9"/>
      <color theme="1"/>
      <name val="Arial"/>
      <family val="2"/>
    </font>
    <font>
      <sz val="9"/>
      <name val="Arial"/>
      <family val="2"/>
    </font>
    <font>
      <b/>
      <sz val="9"/>
      <color indexed="81"/>
      <name val="Tahoma"/>
      <family val="2"/>
    </font>
    <font>
      <sz val="10"/>
      <color theme="1"/>
      <name val="Arial"/>
      <family val="2"/>
    </font>
    <font>
      <b/>
      <sz val="10"/>
      <color theme="1"/>
      <name val="Arial"/>
      <family val="2"/>
    </font>
    <font>
      <b/>
      <sz val="11"/>
      <color theme="1"/>
      <name val="Calibri"/>
      <family val="2"/>
      <scheme val="minor"/>
    </font>
    <font>
      <sz val="11"/>
      <color theme="0"/>
      <name val="Calibri"/>
      <family val="2"/>
      <scheme val="minor"/>
    </font>
    <font>
      <sz val="10"/>
      <color theme="0" tint="-0.34998626667073579"/>
      <name val="Arial"/>
      <family val="2"/>
    </font>
    <font>
      <u/>
      <sz val="10"/>
      <color theme="0" tint="-0.34998626667073579"/>
      <name val="Arial"/>
      <family val="2"/>
    </font>
    <font>
      <b/>
      <sz val="10"/>
      <name val="Arial"/>
      <family val="2"/>
    </font>
    <font>
      <sz val="10"/>
      <color rgb="FF000000"/>
      <name val="Arial"/>
      <family val="2"/>
    </font>
    <font>
      <sz val="10"/>
      <color indexed="8"/>
      <name val="Arial"/>
      <family val="2"/>
    </font>
    <font>
      <sz val="10"/>
      <color rgb="FFFF0000"/>
      <name val="Arial"/>
      <family val="2"/>
    </font>
    <font>
      <sz val="10"/>
      <color theme="1"/>
      <name val="Calibri"/>
      <family val="2"/>
      <scheme val="minor"/>
    </font>
    <font>
      <b/>
      <sz val="10"/>
      <color rgb="FF000000"/>
      <name val="Arial"/>
      <family val="2"/>
    </font>
    <font>
      <sz val="10"/>
      <name val="Calibri"/>
      <family val="2"/>
    </font>
    <font>
      <b/>
      <sz val="10"/>
      <color indexed="8"/>
      <name val="Arial"/>
      <family val="2"/>
    </font>
  </fonts>
  <fills count="5">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17">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1" fillId="0" borderId="0"/>
    <xf numFmtId="0" fontId="1" fillId="0" borderId="0"/>
  </cellStyleXfs>
  <cellXfs count="176">
    <xf numFmtId="0" fontId="0" fillId="0" borderId="0" xfId="0"/>
    <xf numFmtId="0" fontId="7" fillId="0" borderId="0" xfId="0" applyFont="1"/>
    <xf numFmtId="0" fontId="7" fillId="0" borderId="0" xfId="0" applyFont="1" applyAlignment="1">
      <alignment horizontal="center" vertical="center" wrapText="1"/>
    </xf>
    <xf numFmtId="0" fontId="8" fillId="0" borderId="0" xfId="0" applyFont="1"/>
    <xf numFmtId="0" fontId="7" fillId="0" borderId="0" xfId="0" applyFont="1" applyFill="1" applyBorder="1"/>
    <xf numFmtId="0" fontId="0" fillId="0" borderId="0" xfId="0" applyAlignment="1">
      <alignment horizontal="center" vertical="center"/>
    </xf>
    <xf numFmtId="0" fontId="10" fillId="0" borderId="0" xfId="0" applyFont="1" applyBorder="1" applyAlignment="1">
      <alignment horizontal="center" wrapText="1"/>
    </xf>
    <xf numFmtId="0" fontId="10" fillId="0" borderId="0" xfId="0" applyFont="1" applyBorder="1" applyAlignment="1">
      <alignment horizontal="left" vertical="center" wrapText="1"/>
    </xf>
    <xf numFmtId="0" fontId="11" fillId="0" borderId="0" xfId="0" applyFont="1" applyBorder="1" applyAlignment="1">
      <alignment horizontal="left" vertical="center" wrapText="1"/>
    </xf>
    <xf numFmtId="0" fontId="10" fillId="0" borderId="9" xfId="0" applyFont="1" applyBorder="1" applyAlignment="1">
      <alignment vertical="center" wrapText="1"/>
    </xf>
    <xf numFmtId="0" fontId="10" fillId="0" borderId="0" xfId="0" applyFont="1" applyBorder="1" applyAlignment="1">
      <alignment vertical="center" wrapText="1"/>
    </xf>
    <xf numFmtId="0" fontId="1" fillId="0" borderId="0" xfId="16"/>
    <xf numFmtId="0" fontId="2" fillId="0" borderId="0" xfId="16" applyFont="1"/>
    <xf numFmtId="0" fontId="1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8" xfId="0" applyBorder="1" applyAlignment="1">
      <alignment horizontal="left" vertical="center" wrapText="1"/>
    </xf>
    <xf numFmtId="0" fontId="18" fillId="0" borderId="46" xfId="0" applyFont="1" applyBorder="1" applyAlignment="1">
      <alignment vertical="center" wrapText="1"/>
    </xf>
    <xf numFmtId="0" fontId="0" fillId="0" borderId="50" xfId="0" applyBorder="1" applyAlignment="1">
      <alignment horizontal="left" vertical="center" wrapText="1"/>
    </xf>
    <xf numFmtId="0" fontId="0" fillId="0" borderId="52" xfId="0"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textRotation="90" wrapText="1"/>
    </xf>
    <xf numFmtId="0" fontId="15" fillId="2" borderId="2" xfId="0" applyFont="1" applyFill="1" applyBorder="1" applyAlignment="1">
      <alignment vertical="center" textRotation="90" wrapText="1"/>
    </xf>
    <xf numFmtId="0" fontId="1" fillId="0" borderId="1" xfId="0" applyFont="1" applyFill="1" applyBorder="1" applyAlignment="1" applyProtection="1">
      <alignment horizontal="center" vertical="center" textRotation="255" wrapText="1"/>
      <protection locked="0"/>
    </xf>
    <xf numFmtId="0" fontId="1"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22" fillId="0" borderId="1" xfId="0" applyFont="1" applyBorder="1" applyAlignment="1" applyProtection="1">
      <alignment vertical="center" wrapText="1"/>
      <protection locked="0"/>
    </xf>
    <xf numFmtId="0" fontId="15" fillId="0" borderId="1" xfId="0" applyFont="1" applyFill="1" applyBorder="1" applyAlignment="1" applyProtection="1">
      <alignment horizontal="center" vertical="center" textRotation="90" wrapText="1"/>
      <protection locked="0"/>
    </xf>
    <xf numFmtId="0" fontId="15" fillId="0" borderId="1" xfId="0" applyFont="1" applyFill="1" applyBorder="1" applyAlignment="1" applyProtection="1">
      <alignment horizontal="center" vertical="center" wrapText="1"/>
    </xf>
    <xf numFmtId="0" fontId="15" fillId="0" borderId="1" xfId="0" applyFont="1" applyFill="1" applyBorder="1" applyAlignment="1">
      <alignment horizontal="center" vertical="center" textRotation="255" wrapText="1"/>
    </xf>
    <xf numFmtId="0" fontId="15" fillId="0" borderId="1" xfId="0" applyFont="1" applyFill="1" applyBorder="1" applyAlignment="1">
      <alignment horizontal="center" vertical="center" wrapText="1"/>
    </xf>
    <xf numFmtId="0" fontId="15" fillId="0" borderId="1" xfId="0" applyFont="1" applyBorder="1" applyAlignment="1" applyProtection="1">
      <alignment horizontal="justify" vertical="center" wrapText="1"/>
      <protection locked="0"/>
    </xf>
    <xf numFmtId="0" fontId="15" fillId="0" borderId="1" xfId="0" applyFont="1" applyFill="1" applyBorder="1" applyAlignment="1" applyProtection="1">
      <alignment vertical="center" wrapText="1"/>
      <protection locked="0"/>
    </xf>
    <xf numFmtId="0" fontId="23" fillId="0" borderId="1" xfId="0" applyFont="1" applyFill="1" applyBorder="1" applyAlignment="1" applyProtection="1">
      <alignment horizontal="center" vertical="top" wrapText="1"/>
      <protection locked="0"/>
    </xf>
    <xf numFmtId="0" fontId="24" fillId="0" borderId="1" xfId="0" applyFont="1" applyFill="1" applyBorder="1" applyAlignment="1" applyProtection="1">
      <alignment vertical="center" wrapText="1"/>
      <protection locked="0"/>
    </xf>
    <xf numFmtId="0" fontId="25" fillId="0" borderId="0" xfId="0" applyFont="1" applyAlignment="1" applyProtection="1">
      <alignment horizontal="center" vertical="center" wrapText="1"/>
      <protection locked="0"/>
    </xf>
    <xf numFmtId="0" fontId="22" fillId="0" borderId="0" xfId="0" applyFont="1" applyAlignment="1" applyProtection="1">
      <alignment vertical="center" wrapText="1"/>
      <protection locked="0"/>
    </xf>
    <xf numFmtId="0" fontId="26" fillId="0" borderId="0" xfId="0" applyFont="1" applyAlignment="1" applyProtection="1">
      <alignment vertical="center" wrapText="1"/>
      <protection locked="0"/>
    </xf>
    <xf numFmtId="0" fontId="23" fillId="0" borderId="1" xfId="0" applyFont="1" applyFill="1" applyBorder="1" applyAlignment="1" applyProtection="1">
      <alignment vertical="center" wrapText="1"/>
      <protection locked="0"/>
    </xf>
    <xf numFmtId="0" fontId="27" fillId="0" borderId="1" xfId="15"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protection locked="0"/>
    </xf>
    <xf numFmtId="0" fontId="24" fillId="0" borderId="1" xfId="0" applyFont="1" applyBorder="1" applyAlignment="1" applyProtection="1">
      <alignment horizontal="justify" vertical="center" wrapText="1"/>
      <protection locked="0"/>
    </xf>
    <xf numFmtId="0" fontId="26" fillId="0" borderId="1"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1" fillId="0" borderId="1" xfId="15" applyFont="1" applyBorder="1" applyAlignment="1" applyProtection="1">
      <alignment horizontal="center" vertical="center" wrapText="1"/>
      <protection locked="0"/>
    </xf>
    <xf numFmtId="0" fontId="23" fillId="0" borderId="1" xfId="0" applyFont="1" applyFill="1" applyBorder="1" applyAlignment="1" applyProtection="1">
      <alignment vertical="top" wrapText="1"/>
      <protection locked="0"/>
    </xf>
    <xf numFmtId="0" fontId="15" fillId="0" borderId="6"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textRotation="255" wrapText="1"/>
      <protection locked="0"/>
    </xf>
    <xf numFmtId="0" fontId="1" fillId="0" borderId="6" xfId="0" applyFont="1" applyFill="1" applyBorder="1" applyAlignment="1" applyProtection="1">
      <alignment horizontal="center" vertical="center" wrapText="1"/>
      <protection locked="0"/>
    </xf>
    <xf numFmtId="0" fontId="27" fillId="0" borderId="6" xfId="15" applyFont="1" applyFill="1" applyBorder="1" applyAlignment="1" applyProtection="1">
      <alignment horizontal="center" vertical="center" wrapText="1"/>
      <protection locked="0"/>
    </xf>
    <xf numFmtId="0" fontId="1" fillId="0" borderId="1" xfId="0" applyFont="1" applyBorder="1" applyAlignment="1" applyProtection="1">
      <alignment horizontal="justify" vertical="center" wrapText="1"/>
      <protection locked="0"/>
    </xf>
    <xf numFmtId="0" fontId="23" fillId="3" borderId="1" xfId="0" applyFont="1" applyFill="1" applyBorder="1" applyAlignment="1" applyProtection="1">
      <alignment vertical="center" wrapText="1"/>
      <protection locked="0"/>
    </xf>
    <xf numFmtId="0" fontId="21" fillId="0" borderId="16" xfId="16" applyFont="1" applyBorder="1" applyAlignment="1">
      <alignment horizontal="center" vertical="center"/>
    </xf>
    <xf numFmtId="0" fontId="21" fillId="0" borderId="13" xfId="16" applyFont="1" applyBorder="1" applyAlignment="1">
      <alignment horizontal="center" vertical="center"/>
    </xf>
    <xf numFmtId="0" fontId="21" fillId="0" borderId="14" xfId="16" applyFont="1" applyBorder="1" applyAlignment="1">
      <alignment horizontal="center" vertical="center"/>
    </xf>
    <xf numFmtId="0" fontId="21" fillId="0" borderId="15" xfId="16" applyFont="1" applyBorder="1" applyAlignment="1">
      <alignment horizontal="center" vertical="center"/>
    </xf>
    <xf numFmtId="0" fontId="21" fillId="0" borderId="18" xfId="16" applyFont="1" applyBorder="1" applyAlignment="1">
      <alignment horizontal="center" vertical="center"/>
    </xf>
    <xf numFmtId="0" fontId="1" fillId="0" borderId="22" xfId="16" applyFont="1" applyBorder="1" applyAlignment="1" applyProtection="1">
      <alignment vertical="center"/>
      <protection locked="0"/>
    </xf>
    <xf numFmtId="0" fontId="1" fillId="0" borderId="5" xfId="16" applyFont="1" applyBorder="1" applyAlignment="1" applyProtection="1">
      <alignment vertical="center"/>
      <protection locked="0"/>
    </xf>
    <xf numFmtId="0" fontId="1" fillId="0" borderId="25" xfId="16" applyFont="1" applyFill="1" applyBorder="1" applyAlignment="1" applyProtection="1">
      <alignment vertical="center"/>
      <protection locked="0"/>
    </xf>
    <xf numFmtId="0" fontId="1" fillId="0" borderId="5" xfId="16" applyFont="1" applyBorder="1" applyAlignment="1" applyProtection="1">
      <alignment vertical="center" wrapText="1"/>
      <protection locked="0"/>
    </xf>
    <xf numFmtId="0" fontId="1" fillId="0" borderId="0" xfId="16" applyFont="1" applyBorder="1" applyAlignment="1" applyProtection="1">
      <alignment vertical="center"/>
      <protection locked="0"/>
    </xf>
    <xf numFmtId="0" fontId="1" fillId="0" borderId="29" xfId="16" applyFont="1" applyBorder="1" applyAlignment="1" applyProtection="1">
      <alignment vertical="center" wrapText="1"/>
      <protection locked="0"/>
    </xf>
    <xf numFmtId="0" fontId="21" fillId="0" borderId="32" xfId="16" applyFont="1" applyBorder="1" applyAlignment="1">
      <alignment horizontal="center" vertical="center"/>
    </xf>
    <xf numFmtId="0" fontId="1" fillId="0" borderId="33" xfId="16" applyFont="1" applyBorder="1" applyAlignment="1" applyProtection="1">
      <alignment vertical="center"/>
      <protection locked="0"/>
    </xf>
    <xf numFmtId="0" fontId="1" fillId="0" borderId="23" xfId="16" applyFont="1" applyBorder="1" applyAlignment="1" applyProtection="1">
      <alignment vertical="center" wrapText="1"/>
      <protection locked="0"/>
    </xf>
    <xf numFmtId="0" fontId="21" fillId="0" borderId="23" xfId="16" applyFont="1" applyBorder="1" applyAlignment="1" applyProtection="1">
      <alignment horizontal="center" vertical="center"/>
      <protection locked="0"/>
    </xf>
    <xf numFmtId="0" fontId="21" fillId="0" borderId="36" xfId="16" applyFont="1" applyBorder="1" applyAlignment="1">
      <alignment horizontal="center" vertical="center"/>
    </xf>
    <xf numFmtId="0" fontId="1" fillId="0" borderId="37" xfId="16" applyFont="1" applyBorder="1" applyAlignment="1" applyProtection="1">
      <alignment vertical="center"/>
      <protection locked="0"/>
    </xf>
    <xf numFmtId="0" fontId="21" fillId="0" borderId="39" xfId="16" applyFont="1" applyBorder="1" applyAlignment="1">
      <alignment horizontal="center" vertical="center"/>
    </xf>
    <xf numFmtId="0" fontId="21" fillId="0" borderId="40" xfId="16" applyFont="1" applyBorder="1" applyAlignment="1">
      <alignment horizontal="center" vertical="center"/>
    </xf>
    <xf numFmtId="0" fontId="21" fillId="0" borderId="41" xfId="16" applyFont="1" applyBorder="1" applyAlignment="1">
      <alignment horizontal="center" vertical="center"/>
    </xf>
    <xf numFmtId="0" fontId="21" fillId="0" borderId="42" xfId="16" applyFont="1" applyBorder="1" applyAlignment="1">
      <alignment horizontal="center" vertical="center"/>
    </xf>
    <xf numFmtId="0" fontId="1" fillId="0" borderId="43" xfId="16" applyFont="1" applyBorder="1" applyAlignment="1" applyProtection="1">
      <alignment horizontal="left" vertical="center"/>
      <protection locked="0"/>
    </xf>
    <xf numFmtId="0" fontId="1" fillId="0" borderId="0" xfId="16" applyFont="1" applyFill="1" applyBorder="1" applyAlignment="1" applyProtection="1">
      <alignment vertical="center"/>
      <protection locked="0"/>
    </xf>
    <xf numFmtId="0" fontId="1" fillId="0" borderId="43" xfId="16" applyFont="1" applyBorder="1" applyAlignment="1" applyProtection="1">
      <alignment vertical="center"/>
      <protection locked="0"/>
    </xf>
    <xf numFmtId="0" fontId="1" fillId="0" borderId="5" xfId="16" applyFont="1" applyFill="1" applyBorder="1" applyAlignment="1" applyProtection="1">
      <alignment vertical="center"/>
      <protection locked="0"/>
    </xf>
    <xf numFmtId="0" fontId="1" fillId="0" borderId="29" xfId="16" applyFont="1" applyBorder="1" applyAlignment="1" applyProtection="1">
      <alignment vertical="center"/>
      <protection locked="0"/>
    </xf>
    <xf numFmtId="0" fontId="1" fillId="0" borderId="23" xfId="16" applyFont="1" applyBorder="1" applyAlignment="1" applyProtection="1">
      <alignment vertical="center"/>
      <protection locked="0"/>
    </xf>
    <xf numFmtId="0" fontId="1" fillId="0" borderId="1" xfId="0" applyFont="1" applyFill="1" applyBorder="1" applyAlignment="1" applyProtection="1">
      <alignment horizontal="left" vertical="center" wrapText="1"/>
      <protection locked="0"/>
    </xf>
    <xf numFmtId="49" fontId="1" fillId="0" borderId="1" xfId="0" applyNumberFormat="1" applyFont="1" applyFill="1" applyBorder="1" applyAlignment="1" applyProtection="1">
      <alignment horizontal="left" vertical="center" wrapText="1"/>
      <protection locked="0"/>
    </xf>
    <xf numFmtId="49" fontId="22" fillId="0" borderId="1" xfId="0" applyNumberFormat="1" applyFont="1" applyBorder="1" applyAlignment="1" applyProtection="1">
      <alignment horizontal="center" vertical="center" wrapText="1"/>
      <protection locked="0"/>
    </xf>
    <xf numFmtId="49" fontId="23" fillId="0" borderId="1" xfId="0" applyNumberFormat="1" applyFont="1" applyFill="1" applyBorder="1" applyAlignment="1" applyProtection="1">
      <alignment horizontal="center" vertical="center" wrapText="1"/>
      <protection locked="0"/>
    </xf>
    <xf numFmtId="0" fontId="21" fillId="0" borderId="2" xfId="16" applyFont="1" applyBorder="1" applyAlignment="1" applyProtection="1">
      <alignment horizontal="center" vertical="center"/>
      <protection locked="0"/>
    </xf>
    <xf numFmtId="0" fontId="21" fillId="0" borderId="2" xfId="16" applyFont="1" applyFill="1" applyBorder="1" applyAlignment="1" applyProtection="1">
      <alignment horizontal="center" vertical="center"/>
      <protection locked="0"/>
    </xf>
    <xf numFmtId="0" fontId="21" fillId="0" borderId="21" xfId="16" applyFont="1" applyBorder="1" applyAlignment="1" applyProtection="1">
      <alignment horizontal="center" vertical="center"/>
      <protection locked="0"/>
    </xf>
    <xf numFmtId="0" fontId="21" fillId="0" borderId="1" xfId="16" applyFont="1" applyBorder="1" applyAlignment="1" applyProtection="1">
      <alignment horizontal="center" vertical="center"/>
      <protection locked="0"/>
    </xf>
    <xf numFmtId="0" fontId="21" fillId="0" borderId="1" xfId="16" applyFont="1" applyFill="1" applyBorder="1" applyAlignment="1" applyProtection="1">
      <alignment horizontal="center" vertical="center"/>
      <protection locked="0"/>
    </xf>
    <xf numFmtId="0" fontId="21" fillId="0" borderId="24" xfId="16" applyFont="1" applyBorder="1" applyAlignment="1" applyProtection="1">
      <alignment horizontal="center" vertical="center"/>
      <protection locked="0"/>
    </xf>
    <xf numFmtId="0" fontId="21" fillId="0" borderId="26" xfId="16" applyFont="1" applyFill="1" applyBorder="1" applyAlignment="1" applyProtection="1">
      <alignment horizontal="center" vertical="center"/>
      <protection locked="0"/>
    </xf>
    <xf numFmtId="0" fontId="21" fillId="0" borderId="6" xfId="16" applyFont="1" applyBorder="1" applyAlignment="1" applyProtection="1">
      <alignment horizontal="center" vertical="center"/>
      <protection locked="0"/>
    </xf>
    <xf numFmtId="0" fontId="21" fillId="0" borderId="6" xfId="16" applyFont="1" applyFill="1" applyBorder="1" applyAlignment="1" applyProtection="1">
      <alignment horizontal="center" vertical="center"/>
      <protection locked="0"/>
    </xf>
    <xf numFmtId="0" fontId="21" fillId="0" borderId="28" xfId="16" applyFont="1" applyBorder="1" applyAlignment="1" applyProtection="1">
      <alignment horizontal="center" vertical="center"/>
      <protection locked="0"/>
    </xf>
    <xf numFmtId="0" fontId="21" fillId="0" borderId="30" xfId="16" applyFont="1" applyBorder="1" applyAlignment="1" applyProtection="1">
      <alignment horizontal="center" vertical="center"/>
      <protection locked="0"/>
    </xf>
    <xf numFmtId="0" fontId="21" fillId="0" borderId="26" xfId="16" applyFont="1" applyBorder="1" applyAlignment="1" applyProtection="1">
      <alignment horizontal="center" vertical="center"/>
      <protection locked="0"/>
    </xf>
    <xf numFmtId="0" fontId="21" fillId="0" borderId="31" xfId="16" applyFont="1" applyBorder="1" applyAlignment="1" applyProtection="1">
      <alignment horizontal="center" vertical="center"/>
      <protection locked="0"/>
    </xf>
    <xf numFmtId="0" fontId="21" fillId="0" borderId="7" xfId="16" applyFont="1" applyBorder="1" applyAlignment="1" applyProtection="1">
      <alignment horizontal="center" vertical="center"/>
      <protection locked="0"/>
    </xf>
    <xf numFmtId="0" fontId="21" fillId="0" borderId="34" xfId="16" applyFont="1" applyBorder="1" applyAlignment="1" applyProtection="1">
      <alignment horizontal="center" vertical="center"/>
      <protection locked="0"/>
    </xf>
    <xf numFmtId="0" fontId="21" fillId="0" borderId="35" xfId="16" applyFont="1" applyBorder="1" applyAlignment="1" applyProtection="1">
      <alignment horizontal="center" vertical="center"/>
      <protection locked="0"/>
    </xf>
    <xf numFmtId="0" fontId="21" fillId="0" borderId="3" xfId="16" applyFont="1" applyBorder="1" applyAlignment="1" applyProtection="1">
      <alignment horizontal="center" vertical="center"/>
      <protection locked="0"/>
    </xf>
    <xf numFmtId="0" fontId="21" fillId="0" borderId="8" xfId="16" applyFont="1" applyBorder="1" applyAlignment="1" applyProtection="1">
      <alignment horizontal="center" vertical="center"/>
      <protection locked="0"/>
    </xf>
    <xf numFmtId="0" fontId="21" fillId="0" borderId="1" xfId="16" applyFont="1" applyBorder="1" applyAlignment="1" applyProtection="1">
      <alignment vertical="center"/>
      <protection locked="0"/>
    </xf>
    <xf numFmtId="0" fontId="21" fillId="0" borderId="24" xfId="16" applyFont="1" applyBorder="1" applyAlignment="1" applyProtection="1">
      <alignment vertical="center"/>
      <protection locked="0"/>
    </xf>
    <xf numFmtId="0" fontId="21" fillId="0" borderId="38" xfId="16" applyFont="1" applyBorder="1" applyAlignment="1" applyProtection="1">
      <alignment horizontal="center" vertical="center"/>
      <protection locked="0"/>
    </xf>
    <xf numFmtId="0" fontId="21" fillId="0" borderId="16" xfId="16" applyFont="1" applyBorder="1" applyAlignment="1" applyProtection="1">
      <alignment horizontal="center" vertical="center"/>
      <protection locked="0"/>
    </xf>
    <xf numFmtId="0" fontId="21" fillId="0" borderId="41" xfId="16" applyFont="1" applyBorder="1" applyAlignment="1" applyProtection="1">
      <alignment horizontal="center" vertical="center"/>
      <protection locked="0"/>
    </xf>
    <xf numFmtId="0" fontId="21" fillId="0" borderId="42" xfId="16" applyFont="1" applyBorder="1" applyAlignment="1" applyProtection="1">
      <alignment horizontal="center" vertical="center"/>
      <protection locked="0"/>
    </xf>
    <xf numFmtId="0" fontId="1" fillId="0" borderId="0" xfId="16" applyProtection="1">
      <protection locked="0"/>
    </xf>
    <xf numFmtId="0" fontId="15" fillId="0" borderId="1" xfId="0" applyFont="1" applyFill="1" applyBorder="1" applyAlignment="1" applyProtection="1">
      <alignment horizontal="justify" vertical="center" wrapText="1"/>
      <protection locked="0"/>
    </xf>
    <xf numFmtId="0" fontId="15" fillId="0" borderId="6" xfId="0" applyFont="1" applyFill="1" applyBorder="1" applyAlignment="1" applyProtection="1">
      <alignment horizontal="justify" vertical="center" wrapText="1"/>
      <protection locked="0"/>
    </xf>
    <xf numFmtId="0" fontId="28" fillId="0" borderId="1" xfId="0" applyFont="1" applyFill="1" applyBorder="1" applyAlignment="1" applyProtection="1">
      <alignment horizontal="left" vertical="center"/>
      <protection locked="0"/>
    </xf>
    <xf numFmtId="0" fontId="28" fillId="0" borderId="1" xfId="0" applyFont="1" applyFill="1" applyBorder="1" applyAlignment="1" applyProtection="1">
      <alignment horizontal="left" vertical="center"/>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 xfId="0" applyFont="1" applyFill="1" applyBorder="1" applyAlignment="1">
      <alignment horizontal="center" vertical="center" textRotation="90" wrapText="1"/>
    </xf>
    <xf numFmtId="0" fontId="15" fillId="2" borderId="6" xfId="0" applyFont="1" applyFill="1" applyBorder="1" applyAlignment="1">
      <alignment horizontal="center" vertical="center" textRotation="90" wrapText="1"/>
    </xf>
    <xf numFmtId="0" fontId="15" fillId="2" borderId="2" xfId="0" applyFont="1" applyFill="1" applyBorder="1" applyAlignment="1">
      <alignment horizontal="center" vertical="center" textRotation="90" wrapText="1"/>
    </xf>
    <xf numFmtId="0" fontId="15" fillId="2" borderId="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 xfId="0" applyFont="1" applyFill="1" applyBorder="1" applyAlignment="1">
      <alignment horizontal="center" vertical="center" textRotation="255" wrapText="1"/>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5" fillId="0" borderId="4" xfId="0" applyFont="1" applyBorder="1" applyAlignment="1">
      <alignment horizontal="left" vertical="center" wrapText="1"/>
    </xf>
    <xf numFmtId="0" fontId="21" fillId="0" borderId="13" xfId="16" applyFont="1" applyBorder="1" applyAlignment="1">
      <alignment horizontal="center" vertical="center"/>
    </xf>
    <xf numFmtId="0" fontId="21" fillId="0" borderId="14" xfId="16" applyFont="1" applyBorder="1" applyAlignment="1">
      <alignment horizontal="center" vertical="center"/>
    </xf>
    <xf numFmtId="0" fontId="21" fillId="0" borderId="15" xfId="16" applyFont="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21" fillId="0" borderId="3" xfId="16" applyFont="1" applyBorder="1" applyAlignment="1">
      <alignment horizontal="left" vertical="top" wrapText="1"/>
    </xf>
    <xf numFmtId="0" fontId="1" fillId="0" borderId="4" xfId="16" applyBorder="1" applyAlignment="1">
      <alignment horizontal="left" vertical="top" wrapText="1"/>
    </xf>
    <xf numFmtId="0" fontId="1" fillId="0" borderId="5" xfId="16" applyBorder="1" applyAlignment="1">
      <alignment horizontal="left" vertical="top" wrapText="1"/>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21" fillId="0" borderId="17" xfId="16" applyFont="1" applyBorder="1" applyAlignment="1">
      <alignment horizontal="center" vertical="center"/>
    </xf>
    <xf numFmtId="0" fontId="21" fillId="0" borderId="18" xfId="16" applyFont="1" applyBorder="1" applyAlignment="1">
      <alignment horizontal="center" vertical="center"/>
    </xf>
    <xf numFmtId="0" fontId="21" fillId="0" borderId="19" xfId="16" applyFont="1" applyBorder="1" applyAlignment="1">
      <alignment horizontal="center" vertical="center"/>
    </xf>
    <xf numFmtId="0" fontId="1" fillId="0" borderId="23" xfId="16" applyFont="1" applyBorder="1" applyAlignment="1" applyProtection="1">
      <alignment horizontal="center"/>
      <protection locked="0"/>
    </xf>
    <xf numFmtId="0" fontId="1" fillId="0" borderId="1" xfId="16" applyFont="1" applyBorder="1" applyAlignment="1" applyProtection="1">
      <alignment horizontal="center"/>
      <protection locked="0"/>
    </xf>
    <xf numFmtId="0" fontId="1" fillId="0" borderId="20" xfId="16" applyFont="1" applyBorder="1" applyAlignment="1" applyProtection="1">
      <alignment horizontal="left" vertical="center"/>
      <protection locked="0"/>
    </xf>
    <xf numFmtId="0" fontId="1" fillId="0" borderId="2" xfId="16" applyFont="1" applyBorder="1" applyAlignment="1" applyProtection="1">
      <alignment horizontal="left" vertical="center"/>
      <protection locked="0"/>
    </xf>
    <xf numFmtId="0" fontId="1" fillId="0" borderId="23" xfId="16" applyFont="1" applyBorder="1" applyAlignment="1" applyProtection="1">
      <alignment horizontal="left" vertical="center"/>
      <protection locked="0"/>
    </xf>
    <xf numFmtId="0" fontId="1" fillId="0" borderId="1" xfId="16" applyFont="1" applyBorder="1" applyAlignment="1" applyProtection="1">
      <alignment horizontal="left" vertical="center"/>
      <protection locked="0"/>
    </xf>
    <xf numFmtId="0" fontId="1" fillId="0" borderId="27" xfId="16" applyFont="1" applyBorder="1" applyAlignment="1" applyProtection="1">
      <alignment horizontal="center"/>
      <protection locked="0"/>
    </xf>
    <xf numFmtId="0" fontId="1" fillId="0" borderId="6" xfId="16" applyFont="1" applyBorder="1" applyAlignment="1" applyProtection="1">
      <alignment horizontal="center"/>
      <protection locked="0"/>
    </xf>
    <xf numFmtId="0" fontId="21" fillId="0" borderId="36" xfId="16" applyFont="1" applyBorder="1" applyAlignment="1">
      <alignment horizontal="center" vertical="center"/>
    </xf>
    <xf numFmtId="0" fontId="1" fillId="0" borderId="20" xfId="16" applyFont="1" applyBorder="1" applyAlignment="1" applyProtection="1">
      <alignment vertical="center"/>
      <protection locked="0"/>
    </xf>
    <xf numFmtId="0" fontId="1" fillId="0" borderId="2" xfId="16" applyFont="1" applyBorder="1" applyAlignment="1" applyProtection="1">
      <alignment vertical="center"/>
      <protection locked="0"/>
    </xf>
    <xf numFmtId="0" fontId="1" fillId="0" borderId="23" xfId="16" applyFont="1" applyBorder="1" applyAlignment="1" applyProtection="1">
      <alignment vertical="center"/>
      <protection locked="0"/>
    </xf>
    <xf numFmtId="0" fontId="1" fillId="0" borderId="1" xfId="16" applyFont="1" applyBorder="1" applyAlignment="1" applyProtection="1">
      <alignment vertical="center"/>
      <protection locked="0"/>
    </xf>
    <xf numFmtId="0" fontId="1" fillId="0" borderId="27" xfId="16" applyFont="1" applyBorder="1" applyAlignment="1" applyProtection="1">
      <alignment vertical="center"/>
      <protection locked="0"/>
    </xf>
    <xf numFmtId="0" fontId="1" fillId="0" borderId="6" xfId="16" applyFont="1" applyBorder="1" applyAlignment="1" applyProtection="1">
      <alignment vertical="center"/>
      <protection locked="0"/>
    </xf>
    <xf numFmtId="0" fontId="1" fillId="0" borderId="27" xfId="16" applyFont="1" applyBorder="1" applyAlignment="1" applyProtection="1">
      <alignment horizontal="left"/>
      <protection locked="0"/>
    </xf>
    <xf numFmtId="0" fontId="1" fillId="0" borderId="6" xfId="16" applyFont="1" applyBorder="1" applyAlignment="1" applyProtection="1">
      <alignment horizontal="left"/>
      <protection locked="0"/>
    </xf>
    <xf numFmtId="0" fontId="1" fillId="0" borderId="20" xfId="16" applyFont="1" applyBorder="1" applyAlignment="1" applyProtection="1">
      <alignment horizontal="left" vertical="center" wrapText="1"/>
      <protection locked="0"/>
    </xf>
    <xf numFmtId="0" fontId="1" fillId="0" borderId="2" xfId="16" applyFont="1" applyBorder="1" applyAlignment="1" applyProtection="1">
      <alignment horizontal="left" vertical="center" wrapText="1"/>
      <protection locked="0"/>
    </xf>
    <xf numFmtId="0" fontId="1" fillId="0" borderId="23" xfId="16" applyFont="1" applyBorder="1" applyAlignment="1" applyProtection="1">
      <alignment horizontal="left" vertical="center" wrapText="1"/>
      <protection locked="0"/>
    </xf>
    <xf numFmtId="0" fontId="1" fillId="0" borderId="1" xfId="16" applyFont="1" applyBorder="1" applyAlignment="1" applyProtection="1">
      <alignment horizontal="left" vertical="center" wrapText="1"/>
      <protection locked="0"/>
    </xf>
    <xf numFmtId="0" fontId="1" fillId="0" borderId="23" xfId="16" applyFont="1" applyBorder="1" applyAlignment="1" applyProtection="1">
      <alignment horizontal="left"/>
      <protection locked="0"/>
    </xf>
    <xf numFmtId="0" fontId="1" fillId="0" borderId="1" xfId="16" applyFont="1" applyBorder="1" applyAlignment="1" applyProtection="1">
      <alignment horizontal="left"/>
      <protection locked="0"/>
    </xf>
    <xf numFmtId="0" fontId="1" fillId="0" borderId="37" xfId="16" applyFont="1" applyBorder="1" applyAlignment="1" applyProtection="1">
      <alignment horizontal="left" vertical="center"/>
      <protection locked="0"/>
    </xf>
    <xf numFmtId="0" fontId="1" fillId="0" borderId="30" xfId="16" applyFont="1" applyBorder="1" applyAlignment="1" applyProtection="1">
      <alignment horizontal="left" vertical="center"/>
      <protection locked="0"/>
    </xf>
    <xf numFmtId="0" fontId="0" fillId="0" borderId="49" xfId="0" applyBorder="1" applyAlignment="1">
      <alignment horizontal="center" vertical="center" wrapText="1"/>
    </xf>
    <xf numFmtId="0" fontId="0" fillId="0" borderId="51" xfId="0" applyBorder="1" applyAlignment="1">
      <alignment horizontal="center" vertical="center" wrapText="1"/>
    </xf>
    <xf numFmtId="0" fontId="0" fillId="0" borderId="47" xfId="0" applyBorder="1" applyAlignment="1">
      <alignment horizontal="center" vertical="center" wrapText="1"/>
    </xf>
  </cellXfs>
  <cellStyles count="17">
    <cellStyle name="Normal" xfId="0" builtinId="0"/>
    <cellStyle name="Normal 2" xfId="1"/>
    <cellStyle name="Normal 2 10" xfId="2"/>
    <cellStyle name="Normal 2 11" xfId="3"/>
    <cellStyle name="Normal 2 12" xfId="4"/>
    <cellStyle name="Normal 2 13" xfId="5"/>
    <cellStyle name="Normal 2 2" xfId="6"/>
    <cellStyle name="Normal 2 2 2" xfId="15"/>
    <cellStyle name="Normal 2 3" xfId="7"/>
    <cellStyle name="Normal 2 4" xfId="8"/>
    <cellStyle name="Normal 2 5" xfId="9"/>
    <cellStyle name="Normal 2 6" xfId="10"/>
    <cellStyle name="Normal 2 7" xfId="11"/>
    <cellStyle name="Normal 2 8" xfId="12"/>
    <cellStyle name="Normal 2 9" xfId="13"/>
    <cellStyle name="Normal 3" xfId="14"/>
    <cellStyle name="Normal 3 2" xfId="16"/>
  </cellStyles>
  <dxfs count="668">
    <dxf>
      <font>
        <b/>
        <i val="0"/>
        <color theme="0"/>
      </font>
      <fill>
        <patternFill>
          <bgColor rgb="FFFF0000"/>
        </patternFill>
      </fill>
    </dxf>
    <dxf>
      <font>
        <b/>
        <i/>
      </font>
      <fill>
        <patternFill>
          <bgColor rgb="FF92D050"/>
        </patternFill>
      </fill>
    </dxf>
    <dxf>
      <font>
        <b/>
        <i val="0"/>
        <color theme="1"/>
      </font>
      <fill>
        <patternFill>
          <bgColor rgb="FFFFFF00"/>
        </patternFill>
      </fill>
    </dxf>
    <dxf>
      <font>
        <b/>
        <i val="0"/>
        <color theme="0"/>
      </font>
      <fill>
        <patternFill>
          <bgColor rgb="FFFF0000"/>
        </patternFill>
      </fill>
    </dxf>
    <dxf>
      <font>
        <b/>
        <i/>
      </font>
      <fill>
        <patternFill>
          <bgColor rgb="FF92D050"/>
        </patternFill>
      </fill>
    </dxf>
    <dxf>
      <font>
        <b/>
        <i val="0"/>
        <color theme="1"/>
      </font>
      <fill>
        <patternFill>
          <bgColor rgb="FFFFFF00"/>
        </patternFill>
      </fill>
    </dxf>
    <dxf>
      <font>
        <b/>
        <i val="0"/>
        <color theme="0"/>
      </font>
      <fill>
        <patternFill>
          <bgColor rgb="FFFF0000"/>
        </patternFill>
      </fill>
    </dxf>
    <dxf>
      <font>
        <color auto="1"/>
      </font>
      <fill>
        <patternFill>
          <bgColor rgb="FF00FF00"/>
        </patternFill>
      </fill>
    </dxf>
    <dxf>
      <font>
        <color auto="1"/>
      </font>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s>
  <tableStyles count="0" defaultTableStyle="TableStyleMedium2" defaultPivotStyle="PivotStyleLight16"/>
  <colors>
    <mruColors>
      <color rgb="FF00FF00"/>
      <color rgb="FF33CC33"/>
      <color rgb="FFF9E6DD"/>
      <color rgb="FF00CC00"/>
      <color rgb="FFE1F806"/>
      <color rgb="FFF5DCC1"/>
      <color rgb="FFF8BECA"/>
      <color rgb="FFFAFED8"/>
      <color rgb="FFF5F7DF"/>
      <color rgb="FFDA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523876</xdr:colOff>
      <xdr:row>0</xdr:row>
      <xdr:rowOff>0</xdr:rowOff>
    </xdr:from>
    <xdr:to>
      <xdr:col>1</xdr:col>
      <xdr:colOff>250032</xdr:colOff>
      <xdr:row>2</xdr:row>
      <xdr:rowOff>273844</xdr:rowOff>
    </xdr:to>
    <xdr:pic>
      <xdr:nvPicPr>
        <xdr:cNvPr id="4"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523876" y="0"/>
          <a:ext cx="773906" cy="89296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299357</xdr:colOff>
      <xdr:row>0</xdr:row>
      <xdr:rowOff>68035</xdr:rowOff>
    </xdr:from>
    <xdr:to>
      <xdr:col>1</xdr:col>
      <xdr:colOff>408214</xdr:colOff>
      <xdr:row>2</xdr:row>
      <xdr:rowOff>231321</xdr:rowOff>
    </xdr:to>
    <xdr:pic>
      <xdr:nvPicPr>
        <xdr:cNvPr id="3"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299357" y="68035"/>
          <a:ext cx="734786" cy="68035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7\MESA%20DE%20TRABAJO%2014%20MARZO%202017\PFR%20DGSM%20CENTRAL%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user\Documents\PFR%202015\PLANTILLA%20SEMAP%20DIMA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17\MESA%20DE%20TRABAJO%2014%20MARZO%202017\Users\user\Documents\PFR%202015\Barranquilla%202015\PLANTILLA%20PFR%20ESM%20ENSB%20Barranquil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2">
          <cell r="B2" t="str">
            <v>DESCRIPCIÓN</v>
          </cell>
          <cell r="C2" t="str">
            <v>CLASIFICACIÓN</v>
          </cell>
        </row>
        <row r="3">
          <cell r="B3" t="str">
            <v>BIOLÓGICO</v>
          </cell>
          <cell r="C3" t="str">
            <v>Biológico</v>
          </cell>
        </row>
        <row r="4">
          <cell r="B4" t="str">
            <v>Por Virus</v>
          </cell>
          <cell r="C4" t="str">
            <v>Físico</v>
          </cell>
        </row>
        <row r="5">
          <cell r="B5" t="str">
            <v>Por Bacterias</v>
          </cell>
          <cell r="C5" t="str">
            <v>Químico</v>
          </cell>
        </row>
        <row r="6">
          <cell r="B6" t="str">
            <v>Por Hongos</v>
          </cell>
          <cell r="C6" t="str">
            <v>Psicosocial</v>
          </cell>
        </row>
        <row r="7">
          <cell r="B7" t="str">
            <v>Por Ricketsias</v>
          </cell>
          <cell r="C7" t="str">
            <v>Biomecánicos</v>
          </cell>
        </row>
        <row r="8">
          <cell r="B8" t="str">
            <v>Por Parásitos</v>
          </cell>
          <cell r="C8" t="str">
            <v>Condiciones de seguridad</v>
          </cell>
        </row>
        <row r="9">
          <cell r="B9" t="str">
            <v>Por Picaduras</v>
          </cell>
          <cell r="C9" t="str">
            <v>Fenómenos naturales</v>
          </cell>
        </row>
        <row r="10">
          <cell r="B10" t="str">
            <v>Por Mordeduras</v>
          </cell>
        </row>
        <row r="11">
          <cell r="B11" t="str">
            <v>Por Fluidos</v>
          </cell>
        </row>
        <row r="12">
          <cell r="B12" t="str">
            <v>Por Excremento</v>
          </cell>
        </row>
        <row r="13">
          <cell r="B13" t="str">
            <v>FISICO</v>
          </cell>
        </row>
        <row r="14">
          <cell r="B14" t="str">
            <v>Por Ruido de impacto.</v>
          </cell>
        </row>
        <row r="15">
          <cell r="B15" t="str">
            <v>Por Ruido intermitente.</v>
          </cell>
        </row>
        <row r="16">
          <cell r="B16" t="str">
            <v>Por Ruido continuo.</v>
          </cell>
        </row>
        <row r="17">
          <cell r="B17" t="str">
            <v>Por Iluminación con luz visible en exceso.</v>
          </cell>
        </row>
        <row r="18">
          <cell r="B18" t="str">
            <v>Por Iluminación con luz visible deficiente.</v>
          </cell>
        </row>
        <row r="19">
          <cell r="B19" t="str">
            <v>Por Vibración en cuerpo entero.</v>
          </cell>
        </row>
        <row r="20">
          <cell r="B20" t="str">
            <v>Por Vibración segmentaria</v>
          </cell>
        </row>
        <row r="21">
          <cell r="B21" t="str">
            <v>Por Temperatura extrema (calor)</v>
          </cell>
        </row>
        <row r="22">
          <cell r="B22" t="str">
            <v>Por Temperatura extrema (frio)</v>
          </cell>
        </row>
        <row r="23">
          <cell r="B23" t="str">
            <v>Por Presión atmosferica normal</v>
          </cell>
        </row>
        <row r="24">
          <cell r="B24" t="str">
            <v>Por Presión atmosferica ajustada</v>
          </cell>
        </row>
        <row r="25">
          <cell r="B25" t="str">
            <v>Por Radiación ionizante (rayos X)</v>
          </cell>
        </row>
        <row r="26">
          <cell r="B26" t="str">
            <v>Por Radiación ionizante (rayos gama)</v>
          </cell>
        </row>
        <row r="27">
          <cell r="B27" t="str">
            <v>Por Radiación ionizante (rayos beta)</v>
          </cell>
        </row>
        <row r="28">
          <cell r="B28" t="str">
            <v>Por Radiación ionizante (rayos alfa)</v>
          </cell>
        </row>
        <row r="29">
          <cell r="B29" t="str">
            <v>Por Radiaciones no ionizantes (ultravioleta)</v>
          </cell>
        </row>
        <row r="30">
          <cell r="B30" t="str">
            <v>Por Radiación no ionizante</v>
          </cell>
        </row>
        <row r="31">
          <cell r="B31" t="str">
            <v>Por Radiación no ionizante (infraroja)</v>
          </cell>
        </row>
        <row r="32">
          <cell r="B32" t="str">
            <v>Por Radiación no ionizante (radiofrecuencia)</v>
          </cell>
        </row>
        <row r="33">
          <cell r="B33" t="str">
            <v>Por Radiación no ionizante (microondas)</v>
          </cell>
        </row>
        <row r="34">
          <cell r="B34" t="str">
            <v>QUÍMICO</v>
          </cell>
        </row>
        <row r="35">
          <cell r="B35" t="str">
            <v>Por Polvos orgánicos.</v>
          </cell>
        </row>
        <row r="36">
          <cell r="B36" t="str">
            <v>Por Polvos inorgánicos.</v>
          </cell>
        </row>
        <row r="37">
          <cell r="B37" t="str">
            <v>Por  Fibras.</v>
          </cell>
        </row>
        <row r="38">
          <cell r="B38" t="str">
            <v>Por Líquidos.</v>
          </cell>
        </row>
        <row r="39">
          <cell r="B39" t="str">
            <v>Por Nieblas.</v>
          </cell>
        </row>
        <row r="40">
          <cell r="B40" t="str">
            <v>Por Rocios.</v>
          </cell>
        </row>
        <row r="41">
          <cell r="B41" t="str">
            <v>Por Gases .</v>
          </cell>
        </row>
        <row r="42">
          <cell r="B42" t="str">
            <v>Por Vapores.</v>
          </cell>
        </row>
        <row r="43">
          <cell r="B43" t="str">
            <v>Por Humos metálicos.</v>
          </cell>
        </row>
        <row r="44">
          <cell r="B44" t="str">
            <v>Por Humos no metálicos.</v>
          </cell>
        </row>
        <row r="45">
          <cell r="B45" t="str">
            <v>Por Material particulado.</v>
          </cell>
        </row>
        <row r="46">
          <cell r="B46" t="str">
            <v>PSICOSOCIALES</v>
          </cell>
        </row>
        <row r="47">
          <cell r="B47" t="str">
            <v>Gestión organizacional  por estilo de mando</v>
          </cell>
        </row>
        <row r="48">
          <cell r="B48" t="str">
            <v>Gestión organizacional  por pago</v>
          </cell>
        </row>
        <row r="49">
          <cell r="B49" t="str">
            <v>Gestión organizacional  por contratación</v>
          </cell>
        </row>
        <row r="50">
          <cell r="B50" t="str">
            <v>Gestión organizacional  por falta de  participación</v>
          </cell>
        </row>
        <row r="51">
          <cell r="B51" t="str">
            <v>Gestión organizacional  por deficiencia de inducción</v>
          </cell>
        </row>
        <row r="52">
          <cell r="B52" t="str">
            <v>Gestión organizacional  por falta de reinducción - capacitación</v>
          </cell>
        </row>
        <row r="53">
          <cell r="B53" t="str">
            <v>Gestión organizacional  por falta de bienestar social</v>
          </cell>
        </row>
        <row r="54">
          <cell r="B54" t="str">
            <v>Gestión organizacional  por regular evaluación del desempeño</v>
          </cell>
        </row>
        <row r="55">
          <cell r="B55" t="str">
            <v>Gestión organizacional  por manejos del cambio</v>
          </cell>
        </row>
        <row r="56">
          <cell r="B56" t="str">
            <v>Caracteriticas de la organización del trabajo - comunicación</v>
          </cell>
        </row>
        <row r="57">
          <cell r="B57" t="str">
            <v>Caracteriticas de la organización del trabajo - tecnologia</v>
          </cell>
        </row>
        <row r="58">
          <cell r="B58" t="str">
            <v>Caracteriticas de la organización del trabajo por organización del trabajo.</v>
          </cell>
        </row>
        <row r="59">
          <cell r="B59" t="str">
            <v>Caracteriticas de la organización del trabajo por demandas cualitativas</v>
          </cell>
        </row>
        <row r="60">
          <cell r="B60" t="str">
            <v>Caracteriticas de la organización del trabajo por demandas cuantitativas de la labor</v>
          </cell>
        </row>
        <row r="61">
          <cell r="B61" t="str">
            <v>Caracteristicas del grupo social de trabajo por relaciones</v>
          </cell>
        </row>
        <row r="62">
          <cell r="B62" t="str">
            <v>Caracteristicas del grupo social de trabajo por deficiente en la cohesión</v>
          </cell>
        </row>
        <row r="63">
          <cell r="B63" t="str">
            <v>Caracteristicas del grupo social de trabajo por debilidad en la calidad interaccion</v>
          </cell>
        </row>
        <row r="64">
          <cell r="B64" t="str">
            <v>Caracteristicas del grupo social de trabajo por deficiente dinamica de trabajo en equipo</v>
          </cell>
        </row>
        <row r="65">
          <cell r="B65" t="str">
            <v>Condiciones de la tarea por carga mental</v>
          </cell>
        </row>
        <row r="66">
          <cell r="B66" t="str">
            <v>Condiciones de la tarea por contenido de la tarea</v>
          </cell>
        </row>
        <row r="67">
          <cell r="B67" t="str">
            <v>Condiciones de la tarea por demandas emocionales</v>
          </cell>
        </row>
        <row r="68">
          <cell r="B68" t="str">
            <v>Condiciones de la tarea por sistemas de control</v>
          </cell>
        </row>
        <row r="69">
          <cell r="B69" t="str">
            <v>Condiciones de la tarea por definicion de roles</v>
          </cell>
        </row>
        <row r="70">
          <cell r="B70" t="str">
            <v>Condiciones de la tarea por monotonia</v>
          </cell>
        </row>
        <row r="71">
          <cell r="B71" t="str">
            <v>Interfase persona - tarea: conocimientos</v>
          </cell>
        </row>
        <row r="72">
          <cell r="B72" t="str">
            <v>Interfase persona - tarea: habilidades en relacion con la demanda de la tarea</v>
          </cell>
        </row>
        <row r="73">
          <cell r="B73" t="str">
            <v>Interfase persona - tarea: Iniciativa</v>
          </cell>
        </row>
        <row r="74">
          <cell r="B74" t="str">
            <v>Interfase persona - tarea: autonomia</v>
          </cell>
        </row>
        <row r="75">
          <cell r="B75" t="str">
            <v>Interfase persona - tarea: identificacion de la tarea con la persona</v>
          </cell>
        </row>
        <row r="76">
          <cell r="B76" t="str">
            <v>Interfase persona - tarea: identificación de la persona con la organización</v>
          </cell>
        </row>
        <row r="77">
          <cell r="B77" t="str">
            <v>Jornada de trabajo por pausas</v>
          </cell>
        </row>
        <row r="78">
          <cell r="B78" t="str">
            <v>Jornada de trabajo por trabajo nocturno</v>
          </cell>
        </row>
        <row r="79">
          <cell r="B79" t="str">
            <v>Jornada de trabajo por rotación</v>
          </cell>
        </row>
        <row r="80">
          <cell r="B80" t="str">
            <v>Jornada de trabajo por horas extras</v>
          </cell>
        </row>
        <row r="81">
          <cell r="B81" t="str">
            <v>Jornada de trabajo por descansos</v>
          </cell>
        </row>
        <row r="82">
          <cell r="B82" t="str">
            <v>BIOMECÁNICO</v>
          </cell>
        </row>
        <row r="83">
          <cell r="B83" t="str">
            <v>Por Postura prolongada mantenida.</v>
          </cell>
        </row>
        <row r="84">
          <cell r="B84" t="str">
            <v>Por Postura prolongada mantenida (Sentado)</v>
          </cell>
        </row>
        <row r="85">
          <cell r="B85" t="str">
            <v>Por Postura prolongada mantenida (De Pie)</v>
          </cell>
        </row>
        <row r="86">
          <cell r="B86" t="str">
            <v>Por Postura prolongada mantenida (video - terminal)</v>
          </cell>
        </row>
        <row r="87">
          <cell r="B87" t="str">
            <v>Por Postura forzada</v>
          </cell>
        </row>
        <row r="88">
          <cell r="B88" t="str">
            <v>Por Postura antigravitacional</v>
          </cell>
        </row>
        <row r="89">
          <cell r="B89" t="str">
            <v>Por Esfuerzo</v>
          </cell>
        </row>
        <row r="90">
          <cell r="B90" t="str">
            <v>Por Movimiento repetitivo</v>
          </cell>
        </row>
        <row r="91">
          <cell r="B91" t="str">
            <v>Por Manipulación manual de cargas</v>
          </cell>
        </row>
        <row r="92">
          <cell r="B92" t="str">
            <v>CONDICIÓN DE SEGURIDAD</v>
          </cell>
        </row>
        <row r="93">
          <cell r="B93" t="str">
            <v>Mecánico por elementos o partes de máquinas.</v>
          </cell>
        </row>
        <row r="94">
          <cell r="B94" t="str">
            <v>Mecánico por herramientas</v>
          </cell>
        </row>
        <row r="95">
          <cell r="B95" t="str">
            <v>Mecánico por equipos</v>
          </cell>
        </row>
        <row r="96">
          <cell r="B96" t="str">
            <v>Mecánico por piezas a trabajar</v>
          </cell>
        </row>
        <row r="97">
          <cell r="B97" t="str">
            <v>Mecánico por materiales proyectados sólidos.</v>
          </cell>
        </row>
        <row r="98">
          <cell r="B98" t="str">
            <v>Mecánico por materiales proyectados fluidos.</v>
          </cell>
        </row>
        <row r="99">
          <cell r="B99" t="str">
            <v>Eléctrico por alta tensión.</v>
          </cell>
        </row>
        <row r="100">
          <cell r="B100" t="str">
            <v>Eléctrico por media tensión.</v>
          </cell>
        </row>
        <row r="101">
          <cell r="B101" t="str">
            <v>Eléctrico por baja  tensión</v>
          </cell>
        </row>
        <row r="102">
          <cell r="B102" t="str">
            <v>Eléctrico por estatica</v>
          </cell>
        </row>
        <row r="103">
          <cell r="B103" t="str">
            <v>Locativo por sistemas y medios de almacenamiento</v>
          </cell>
        </row>
        <row r="104">
          <cell r="B104" t="str">
            <v>Locativo por distribuciones de áreas de trabajo</v>
          </cell>
        </row>
        <row r="105">
          <cell r="B105" t="str">
            <v>Locativo por estructuras e instalaciones.</v>
          </cell>
        </row>
        <row r="106">
          <cell r="B106" t="str">
            <v>Por escaleras</v>
          </cell>
        </row>
        <row r="107">
          <cell r="B107" t="str">
            <v>Superficies de trabajo irregulares</v>
          </cell>
        </row>
        <row r="108">
          <cell r="B108" t="str">
            <v>Superficies de trabajo deslizantes</v>
          </cell>
        </row>
        <row r="109">
          <cell r="B109" t="str">
            <v>Superficie de trabajo con diferencia de nivel</v>
          </cell>
        </row>
        <row r="110">
          <cell r="B110" t="str">
            <v>Condiciones de orden</v>
          </cell>
        </row>
        <row r="111">
          <cell r="B111" t="str">
            <v>Condiciones de orden (caida de objetos)</v>
          </cell>
        </row>
        <row r="112">
          <cell r="B112" t="str">
            <v>Condiciones de orden y aseo (caida de objetos)</v>
          </cell>
        </row>
        <row r="113">
          <cell r="B113" t="str">
            <v>Falta o deficiencia en señalización y/o demarcación</v>
          </cell>
        </row>
        <row r="114">
          <cell r="B114" t="str">
            <v>Por gases comprimidos</v>
          </cell>
        </row>
        <row r="115">
          <cell r="B115" t="str">
            <v>Tecnológico por explosión</v>
          </cell>
        </row>
        <row r="116">
          <cell r="B116" t="str">
            <v xml:space="preserve">Tecnológico por fuga </v>
          </cell>
        </row>
        <row r="117">
          <cell r="B117" t="str">
            <v>Tecnológico por derrame</v>
          </cell>
        </row>
        <row r="118">
          <cell r="B118" t="str">
            <v>Tecnológico por incendio</v>
          </cell>
        </row>
        <row r="119">
          <cell r="B119" t="str">
            <v>Accidentes de transito</v>
          </cell>
        </row>
        <row r="120">
          <cell r="B120" t="str">
            <v>Públicos por robos</v>
          </cell>
        </row>
        <row r="121">
          <cell r="B121" t="str">
            <v>Públicos por atracos</v>
          </cell>
        </row>
        <row r="122">
          <cell r="B122" t="str">
            <v>Públicos por asaltos</v>
          </cell>
        </row>
        <row r="123">
          <cell r="B123" t="str">
            <v>Públicos por atentados</v>
          </cell>
        </row>
        <row r="124">
          <cell r="B124" t="str">
            <v>Públicos por orden público</v>
          </cell>
        </row>
        <row r="125">
          <cell r="B125" t="str">
            <v>Por Trabajo en alturas</v>
          </cell>
        </row>
        <row r="126">
          <cell r="B126" t="str">
            <v>Por Espacios confinados</v>
          </cell>
        </row>
        <row r="127">
          <cell r="B127" t="str">
            <v>FENOMENOS NATURALES</v>
          </cell>
        </row>
        <row r="128">
          <cell r="B128" t="str">
            <v>Por Sismo</v>
          </cell>
        </row>
        <row r="129">
          <cell r="B129" t="str">
            <v>Por Terremoto</v>
          </cell>
        </row>
        <row r="130">
          <cell r="B130" t="str">
            <v>Por Vendaval</v>
          </cell>
        </row>
        <row r="131">
          <cell r="B131" t="str">
            <v>Por Inundación</v>
          </cell>
        </row>
        <row r="132">
          <cell r="B132" t="str">
            <v>Por Derrumbe</v>
          </cell>
        </row>
        <row r="133">
          <cell r="B133" t="str">
            <v>Por Precipitaciones; lluvias, granizadas o heladas</v>
          </cell>
        </row>
        <row r="136">
          <cell r="I136">
            <v>10</v>
          </cell>
        </row>
        <row r="137">
          <cell r="I137">
            <v>6</v>
          </cell>
        </row>
        <row r="138">
          <cell r="I138">
            <v>2</v>
          </cell>
        </row>
        <row r="139">
          <cell r="I139">
            <v>0</v>
          </cell>
        </row>
        <row r="142">
          <cell r="I142">
            <v>4</v>
          </cell>
        </row>
        <row r="143">
          <cell r="I143">
            <v>3</v>
          </cell>
        </row>
        <row r="144">
          <cell r="I144">
            <v>2</v>
          </cell>
        </row>
        <row r="145">
          <cell r="I145">
            <v>1</v>
          </cell>
        </row>
        <row r="161">
          <cell r="N161">
            <v>100</v>
          </cell>
        </row>
        <row r="162">
          <cell r="N162">
            <v>60</v>
          </cell>
        </row>
        <row r="163">
          <cell r="N163">
            <v>25</v>
          </cell>
        </row>
        <row r="164">
          <cell r="N164">
            <v>10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142">
          <cell r="I142">
            <v>4</v>
          </cell>
        </row>
        <row r="143">
          <cell r="I143">
            <v>3</v>
          </cell>
        </row>
        <row r="144">
          <cell r="I144">
            <v>2</v>
          </cell>
        </row>
        <row r="145">
          <cell r="I145">
            <v>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142">
          <cell r="I142">
            <v>4</v>
          </cell>
        </row>
        <row r="143">
          <cell r="I143">
            <v>3</v>
          </cell>
        </row>
        <row r="144">
          <cell r="I144">
            <v>2</v>
          </cell>
        </row>
        <row r="145">
          <cell r="I145">
            <v>1</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188"/>
  <sheetViews>
    <sheetView tabSelected="1" topLeftCell="R1" zoomScale="80" zoomScaleNormal="80" zoomScaleSheetLayoutView="70" workbookViewId="0">
      <selection activeCell="A4" sqref="A4:AG4"/>
    </sheetView>
  </sheetViews>
  <sheetFormatPr baseColWidth="10" defaultRowHeight="11.25" x14ac:dyDescent="0.2"/>
  <cols>
    <col min="1" max="1" width="15.7109375" style="1" customWidth="1"/>
    <col min="2" max="2" width="14.42578125" style="1" customWidth="1"/>
    <col min="3" max="3" width="17.42578125" style="1" customWidth="1"/>
    <col min="4" max="4" width="23.28515625" style="1" customWidth="1"/>
    <col min="5" max="6" width="6.7109375" style="1" customWidth="1"/>
    <col min="7" max="7" width="15.7109375" style="1" customWidth="1"/>
    <col min="8" max="8" width="16.85546875" style="1" customWidth="1"/>
    <col min="9" max="9" width="17.140625" style="1" customWidth="1"/>
    <col min="10" max="12" width="3.7109375" style="1" customWidth="1"/>
    <col min="13" max="13" width="16.140625" style="1" customWidth="1"/>
    <col min="14" max="15" width="4.42578125" style="1" customWidth="1"/>
    <col min="16" max="16" width="5" style="1" customWidth="1"/>
    <col min="17" max="17" width="7.5703125" style="1" customWidth="1"/>
    <col min="18" max="18" width="10.42578125" style="1" customWidth="1"/>
    <col min="19" max="19" width="7.5703125" style="1" customWidth="1"/>
    <col min="20" max="20" width="13.7109375" style="1" bestFit="1" customWidth="1"/>
    <col min="21" max="21" width="15.5703125" style="1" customWidth="1"/>
    <col min="22" max="26" width="4" style="1" customWidth="1"/>
    <col min="27" max="27" width="20.7109375" style="1" customWidth="1"/>
    <col min="28" max="28" width="32" style="1" customWidth="1"/>
    <col min="29" max="29" width="14.5703125" style="1" customWidth="1"/>
    <col min="30" max="31" width="15" style="1" customWidth="1"/>
    <col min="32" max="32" width="20" style="1" customWidth="1"/>
    <col min="33" max="33" width="24.28515625" style="1" customWidth="1"/>
    <col min="34" max="16384" width="11.42578125" style="1"/>
  </cols>
  <sheetData>
    <row r="1" spans="1:34" s="5" customFormat="1" ht="24" customHeight="1" x14ac:dyDescent="0.25">
      <c r="A1" s="126" t="s">
        <v>41</v>
      </c>
      <c r="B1" s="126"/>
      <c r="C1" s="125" t="s">
        <v>131</v>
      </c>
      <c r="D1" s="125"/>
      <c r="E1" s="125"/>
      <c r="F1" s="125"/>
      <c r="G1" s="125"/>
      <c r="H1" s="125"/>
      <c r="I1" s="125"/>
      <c r="J1" s="125"/>
      <c r="K1" s="125"/>
      <c r="L1" s="125"/>
      <c r="M1" s="125"/>
      <c r="N1" s="125"/>
      <c r="O1" s="125"/>
      <c r="P1" s="125"/>
      <c r="Q1" s="125"/>
      <c r="R1" s="125"/>
      <c r="S1" s="125"/>
      <c r="T1" s="125"/>
      <c r="U1" s="124" t="s">
        <v>135</v>
      </c>
      <c r="V1" s="124"/>
      <c r="W1" s="124"/>
      <c r="X1" s="124"/>
      <c r="Y1" s="124"/>
      <c r="Z1" s="124"/>
      <c r="AA1" s="124"/>
      <c r="AB1" s="124"/>
      <c r="AC1" s="124"/>
      <c r="AD1" s="124"/>
      <c r="AE1" s="124"/>
      <c r="AF1" s="124"/>
      <c r="AG1" s="124"/>
    </row>
    <row r="2" spans="1:34" s="5" customFormat="1" ht="24" customHeight="1" x14ac:dyDescent="0.25">
      <c r="A2" s="126"/>
      <c r="B2" s="126"/>
      <c r="C2" s="125"/>
      <c r="D2" s="125"/>
      <c r="E2" s="125"/>
      <c r="F2" s="125"/>
      <c r="G2" s="125"/>
      <c r="H2" s="125"/>
      <c r="I2" s="125"/>
      <c r="J2" s="125"/>
      <c r="K2" s="125"/>
      <c r="L2" s="125"/>
      <c r="M2" s="125"/>
      <c r="N2" s="125"/>
      <c r="O2" s="125"/>
      <c r="P2" s="125"/>
      <c r="Q2" s="125"/>
      <c r="R2" s="125"/>
      <c r="S2" s="125"/>
      <c r="T2" s="125"/>
      <c r="U2" s="124" t="s">
        <v>136</v>
      </c>
      <c r="V2" s="124"/>
      <c r="W2" s="124"/>
      <c r="X2" s="124"/>
      <c r="Y2" s="124"/>
      <c r="Z2" s="124"/>
      <c r="AA2" s="124"/>
      <c r="AB2" s="124"/>
      <c r="AC2" s="124"/>
      <c r="AD2" s="124"/>
      <c r="AE2" s="124"/>
      <c r="AF2" s="124"/>
      <c r="AG2" s="124"/>
    </row>
    <row r="3" spans="1:34" s="5" customFormat="1" ht="24" customHeight="1" x14ac:dyDescent="0.25">
      <c r="A3" s="126"/>
      <c r="B3" s="126"/>
      <c r="C3" s="125"/>
      <c r="D3" s="125"/>
      <c r="E3" s="125"/>
      <c r="F3" s="125"/>
      <c r="G3" s="125"/>
      <c r="H3" s="125"/>
      <c r="I3" s="125"/>
      <c r="J3" s="125"/>
      <c r="K3" s="125"/>
      <c r="L3" s="125"/>
      <c r="M3" s="125"/>
      <c r="N3" s="125"/>
      <c r="O3" s="125"/>
      <c r="P3" s="125"/>
      <c r="Q3" s="125"/>
      <c r="R3" s="125"/>
      <c r="S3" s="125"/>
      <c r="T3" s="125"/>
      <c r="U3" s="124" t="s">
        <v>53</v>
      </c>
      <c r="V3" s="124"/>
      <c r="W3" s="124"/>
      <c r="X3" s="124"/>
      <c r="Y3" s="124"/>
      <c r="Z3" s="124"/>
      <c r="AA3" s="124"/>
      <c r="AB3" s="124"/>
      <c r="AC3" s="124"/>
      <c r="AD3" s="124"/>
      <c r="AE3" s="124"/>
      <c r="AF3" s="124"/>
      <c r="AG3" s="124"/>
    </row>
    <row r="4" spans="1:34" s="5" customFormat="1" ht="83.25" customHeight="1" x14ac:dyDescent="0.25">
      <c r="A4" s="127" t="s">
        <v>125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9"/>
    </row>
    <row r="5" spans="1:34" s="5" customFormat="1" ht="18.75" customHeight="1" x14ac:dyDescent="0.25">
      <c r="A5" s="130" t="s">
        <v>132</v>
      </c>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row>
    <row r="6" spans="1:34" s="5" customFormat="1" ht="20.25" customHeight="1" x14ac:dyDescent="0.25">
      <c r="A6" s="123" t="s">
        <v>42</v>
      </c>
      <c r="B6" s="123"/>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row>
    <row r="7" spans="1:34" s="5" customFormat="1" ht="20.25" customHeight="1" x14ac:dyDescent="0.25">
      <c r="A7" s="109" t="s">
        <v>130</v>
      </c>
      <c r="B7" s="109"/>
      <c r="C7" s="109"/>
      <c r="D7" s="109"/>
      <c r="E7" s="109"/>
      <c r="F7" s="109"/>
      <c r="G7" s="109"/>
      <c r="H7" s="109"/>
      <c r="I7" s="109"/>
      <c r="J7" s="109"/>
      <c r="K7" s="109"/>
      <c r="L7" s="109"/>
      <c r="M7" s="109"/>
      <c r="N7" s="109"/>
      <c r="O7" s="109"/>
      <c r="P7" s="109"/>
      <c r="Q7" s="109"/>
      <c r="R7" s="109"/>
      <c r="S7" s="109"/>
      <c r="T7" s="109" t="s">
        <v>47</v>
      </c>
      <c r="U7" s="109"/>
      <c r="V7" s="109"/>
      <c r="W7" s="109"/>
      <c r="X7" s="109"/>
      <c r="Y7" s="109"/>
      <c r="Z7" s="109"/>
      <c r="AA7" s="109"/>
      <c r="AB7" s="109"/>
      <c r="AC7" s="109"/>
      <c r="AD7" s="109"/>
      <c r="AE7" s="109"/>
      <c r="AF7" s="109" t="s">
        <v>43</v>
      </c>
      <c r="AG7" s="109"/>
    </row>
    <row r="8" spans="1:34" s="5" customFormat="1" ht="20.25" customHeight="1" x14ac:dyDescent="0.25">
      <c r="A8" s="110" t="s">
        <v>127</v>
      </c>
      <c r="B8" s="110"/>
      <c r="C8" s="110"/>
      <c r="D8" s="110"/>
      <c r="E8" s="110"/>
      <c r="F8" s="110"/>
      <c r="G8" s="110"/>
      <c r="H8" s="110"/>
      <c r="I8" s="110"/>
      <c r="J8" s="110" t="s">
        <v>128</v>
      </c>
      <c r="K8" s="110"/>
      <c r="L8" s="110"/>
      <c r="M8" s="110"/>
      <c r="N8" s="110"/>
      <c r="O8" s="110"/>
      <c r="P8" s="110"/>
      <c r="Q8" s="110"/>
      <c r="R8" s="110"/>
      <c r="S8" s="110"/>
      <c r="T8" s="110"/>
      <c r="U8" s="110"/>
      <c r="V8" s="110"/>
      <c r="W8" s="110"/>
      <c r="X8" s="110"/>
      <c r="Y8" s="110"/>
      <c r="Z8" s="110"/>
      <c r="AA8" s="110"/>
      <c r="AB8" s="110"/>
      <c r="AC8" s="110" t="s">
        <v>129</v>
      </c>
      <c r="AD8" s="110"/>
      <c r="AE8" s="110"/>
      <c r="AF8" s="110"/>
      <c r="AG8" s="110"/>
    </row>
    <row r="9" spans="1:34" s="5" customFormat="1" ht="20.25" customHeight="1" x14ac:dyDescent="0.25">
      <c r="A9" s="109" t="s">
        <v>126</v>
      </c>
      <c r="B9" s="109"/>
      <c r="C9" s="109"/>
      <c r="D9" s="109"/>
      <c r="E9" s="109"/>
      <c r="F9" s="109"/>
      <c r="G9" s="109"/>
      <c r="H9" s="109"/>
      <c r="I9" s="109" t="s">
        <v>50</v>
      </c>
      <c r="J9" s="109"/>
      <c r="K9" s="109"/>
      <c r="L9" s="109"/>
      <c r="M9" s="109"/>
      <c r="N9" s="109"/>
      <c r="O9" s="109"/>
      <c r="P9" s="109"/>
      <c r="Q9" s="109"/>
      <c r="R9" s="109"/>
      <c r="S9" s="109"/>
      <c r="T9" s="109"/>
      <c r="U9" s="109"/>
      <c r="V9" s="109"/>
      <c r="W9" s="109"/>
      <c r="X9" s="109"/>
      <c r="Y9" s="109"/>
      <c r="Z9" s="109"/>
      <c r="AA9" s="109"/>
      <c r="AB9" s="109" t="s">
        <v>48</v>
      </c>
      <c r="AC9" s="109"/>
      <c r="AD9" s="109"/>
      <c r="AE9" s="109"/>
      <c r="AF9" s="109"/>
      <c r="AG9" s="109"/>
    </row>
    <row r="10" spans="1:34" s="5" customFormat="1" ht="20.25" customHeight="1" x14ac:dyDescent="0.25">
      <c r="A10" s="109" t="s">
        <v>44</v>
      </c>
      <c r="B10" s="109"/>
      <c r="C10" s="109"/>
      <c r="D10" s="109"/>
      <c r="E10" s="109"/>
      <c r="F10" s="109"/>
      <c r="G10" s="109"/>
      <c r="H10" s="109"/>
      <c r="I10" s="109"/>
      <c r="J10" s="109" t="s">
        <v>49</v>
      </c>
      <c r="K10" s="109"/>
      <c r="L10" s="109"/>
      <c r="M10" s="109"/>
      <c r="N10" s="109"/>
      <c r="O10" s="109"/>
      <c r="P10" s="109"/>
      <c r="Q10" s="109"/>
      <c r="R10" s="109"/>
      <c r="S10" s="109"/>
      <c r="T10" s="109"/>
      <c r="U10" s="109"/>
      <c r="V10" s="109"/>
      <c r="W10" s="109"/>
      <c r="X10" s="109"/>
      <c r="Y10" s="109"/>
      <c r="Z10" s="109"/>
      <c r="AA10" s="109"/>
      <c r="AB10" s="109" t="s">
        <v>45</v>
      </c>
      <c r="AC10" s="109"/>
      <c r="AD10" s="109"/>
      <c r="AE10" s="109"/>
      <c r="AF10" s="109"/>
      <c r="AG10" s="109"/>
    </row>
    <row r="11" spans="1:34" s="5" customFormat="1" ht="20.25" customHeight="1" x14ac:dyDescent="0.25">
      <c r="A11" s="109" t="s">
        <v>51</v>
      </c>
      <c r="B11" s="109"/>
      <c r="C11" s="109"/>
      <c r="D11" s="109"/>
      <c r="E11" s="109"/>
      <c r="F11" s="109"/>
      <c r="G11" s="109"/>
      <c r="H11" s="109"/>
      <c r="I11" s="109"/>
      <c r="J11" s="109" t="s">
        <v>46</v>
      </c>
      <c r="K11" s="109"/>
      <c r="L11" s="109"/>
      <c r="M11" s="109"/>
      <c r="N11" s="109"/>
      <c r="O11" s="109"/>
      <c r="P11" s="109"/>
      <c r="Q11" s="109"/>
      <c r="R11" s="109"/>
      <c r="S11" s="109"/>
      <c r="T11" s="109"/>
      <c r="U11" s="109"/>
      <c r="V11" s="109"/>
      <c r="W11" s="109"/>
      <c r="X11" s="109"/>
      <c r="Y11" s="109"/>
      <c r="Z11" s="109"/>
      <c r="AA11" s="109"/>
      <c r="AB11" s="109" t="s">
        <v>52</v>
      </c>
      <c r="AC11" s="109"/>
      <c r="AD11" s="109"/>
      <c r="AE11" s="109"/>
      <c r="AF11" s="109"/>
      <c r="AG11" s="109"/>
    </row>
    <row r="12" spans="1:34" s="5" customFormat="1" ht="11.25" customHeight="1" x14ac:dyDescent="0.2">
      <c r="A12" s="6"/>
      <c r="B12" s="6"/>
      <c r="C12" s="7"/>
      <c r="D12" s="7"/>
      <c r="E12" s="7"/>
      <c r="F12" s="7"/>
      <c r="G12" s="7"/>
      <c r="H12" s="7"/>
      <c r="I12" s="7"/>
      <c r="J12" s="7"/>
      <c r="K12" s="7"/>
      <c r="L12" s="7"/>
      <c r="M12" s="7"/>
      <c r="N12" s="7"/>
      <c r="O12" s="7"/>
      <c r="P12" s="7"/>
      <c r="Q12" s="7"/>
      <c r="R12" s="7"/>
      <c r="S12" s="7"/>
      <c r="T12" s="7"/>
      <c r="U12" s="8"/>
      <c r="V12" s="8"/>
      <c r="W12" s="8"/>
      <c r="X12" s="8"/>
      <c r="Y12" s="8"/>
      <c r="Z12" s="8"/>
      <c r="AA12" s="8"/>
      <c r="AB12" s="8"/>
      <c r="AC12" s="8"/>
      <c r="AD12" s="8"/>
      <c r="AE12" s="8"/>
      <c r="AF12" s="8"/>
      <c r="AG12" s="8"/>
    </row>
    <row r="13" spans="1:34" ht="100.5" customHeight="1" x14ac:dyDescent="0.2">
      <c r="A13" s="120" t="s">
        <v>1</v>
      </c>
      <c r="B13" s="111" t="s">
        <v>2</v>
      </c>
      <c r="C13" s="111" t="s">
        <v>3</v>
      </c>
      <c r="D13" s="111" t="s">
        <v>4</v>
      </c>
      <c r="E13" s="113" t="s">
        <v>5</v>
      </c>
      <c r="F13" s="114"/>
      <c r="G13" s="112" t="s">
        <v>8</v>
      </c>
      <c r="H13" s="113"/>
      <c r="I13" s="111" t="s">
        <v>11</v>
      </c>
      <c r="J13" s="112" t="s">
        <v>12</v>
      </c>
      <c r="K13" s="113"/>
      <c r="L13" s="113"/>
      <c r="M13" s="114"/>
      <c r="N13" s="112" t="s">
        <v>15</v>
      </c>
      <c r="O13" s="113"/>
      <c r="P13" s="113"/>
      <c r="Q13" s="113"/>
      <c r="R13" s="113"/>
      <c r="S13" s="113"/>
      <c r="T13" s="114"/>
      <c r="U13" s="19" t="s">
        <v>24</v>
      </c>
      <c r="V13" s="112" t="s">
        <v>27</v>
      </c>
      <c r="W13" s="113"/>
      <c r="X13" s="113"/>
      <c r="Y13" s="113"/>
      <c r="Z13" s="113"/>
      <c r="AA13" s="113"/>
      <c r="AB13" s="113"/>
      <c r="AC13" s="112" t="s">
        <v>17</v>
      </c>
      <c r="AD13" s="113"/>
      <c r="AE13" s="113"/>
      <c r="AF13" s="113"/>
      <c r="AG13" s="114"/>
    </row>
    <row r="14" spans="1:34" ht="108.75" customHeight="1" x14ac:dyDescent="0.2">
      <c r="A14" s="120"/>
      <c r="B14" s="111"/>
      <c r="C14" s="111"/>
      <c r="D14" s="111"/>
      <c r="E14" s="111" t="s">
        <v>6</v>
      </c>
      <c r="F14" s="111" t="s">
        <v>7</v>
      </c>
      <c r="G14" s="111" t="s">
        <v>9</v>
      </c>
      <c r="H14" s="111" t="s">
        <v>10</v>
      </c>
      <c r="I14" s="111"/>
      <c r="J14" s="115" t="s">
        <v>13</v>
      </c>
      <c r="K14" s="115" t="s">
        <v>0</v>
      </c>
      <c r="L14" s="115" t="s">
        <v>14</v>
      </c>
      <c r="M14" s="116" t="s">
        <v>35</v>
      </c>
      <c r="N14" s="116" t="s">
        <v>25</v>
      </c>
      <c r="O14" s="116" t="s">
        <v>26</v>
      </c>
      <c r="P14" s="116" t="s">
        <v>29</v>
      </c>
      <c r="Q14" s="116" t="s">
        <v>30</v>
      </c>
      <c r="R14" s="116" t="s">
        <v>31</v>
      </c>
      <c r="S14" s="116" t="s">
        <v>22</v>
      </c>
      <c r="T14" s="116" t="s">
        <v>32</v>
      </c>
      <c r="U14" s="118" t="s">
        <v>28</v>
      </c>
      <c r="V14" s="112" t="s">
        <v>33</v>
      </c>
      <c r="W14" s="113"/>
      <c r="X14" s="113"/>
      <c r="Y14" s="114"/>
      <c r="Z14" s="116" t="s">
        <v>34</v>
      </c>
      <c r="AA14" s="121" t="s">
        <v>16</v>
      </c>
      <c r="AB14" s="118" t="s">
        <v>23</v>
      </c>
      <c r="AC14" s="121" t="s">
        <v>18</v>
      </c>
      <c r="AD14" s="121" t="s">
        <v>19</v>
      </c>
      <c r="AE14" s="121" t="s">
        <v>36</v>
      </c>
      <c r="AF14" s="121" t="s">
        <v>20</v>
      </c>
      <c r="AG14" s="121" t="s">
        <v>21</v>
      </c>
    </row>
    <row r="15" spans="1:34" ht="108.75" customHeight="1" x14ac:dyDescent="0.2">
      <c r="A15" s="120"/>
      <c r="B15" s="111"/>
      <c r="C15" s="111"/>
      <c r="D15" s="111"/>
      <c r="E15" s="111"/>
      <c r="F15" s="111"/>
      <c r="G15" s="111"/>
      <c r="H15" s="111"/>
      <c r="I15" s="111"/>
      <c r="J15" s="115"/>
      <c r="K15" s="115"/>
      <c r="L15" s="115"/>
      <c r="M15" s="117"/>
      <c r="N15" s="117"/>
      <c r="O15" s="117"/>
      <c r="P15" s="117"/>
      <c r="Q15" s="117"/>
      <c r="R15" s="117"/>
      <c r="S15" s="117"/>
      <c r="T15" s="117"/>
      <c r="U15" s="119"/>
      <c r="V15" s="20" t="s">
        <v>37</v>
      </c>
      <c r="W15" s="20" t="s">
        <v>40</v>
      </c>
      <c r="X15" s="20" t="s">
        <v>38</v>
      </c>
      <c r="Y15" s="21" t="s">
        <v>39</v>
      </c>
      <c r="Z15" s="117"/>
      <c r="AA15" s="122"/>
      <c r="AB15" s="119"/>
      <c r="AC15" s="122"/>
      <c r="AD15" s="122"/>
      <c r="AE15" s="122"/>
      <c r="AF15" s="122"/>
      <c r="AG15" s="122"/>
      <c r="AH15" s="2"/>
    </row>
    <row r="16" spans="1:34" ht="72" customHeight="1" x14ac:dyDescent="0.2">
      <c r="A16" s="78"/>
      <c r="B16" s="78"/>
      <c r="C16" s="78"/>
      <c r="D16" s="79"/>
      <c r="E16" s="24"/>
      <c r="F16" s="24"/>
      <c r="G16" s="23"/>
      <c r="H16" s="107"/>
      <c r="I16" s="25"/>
      <c r="J16" s="26"/>
      <c r="K16" s="26"/>
      <c r="L16" s="26"/>
      <c r="M16" s="26"/>
      <c r="N16" s="24"/>
      <c r="O16" s="24"/>
      <c r="P16" s="27">
        <f>N16*O16</f>
        <v>0</v>
      </c>
      <c r="Q16" s="28" t="str">
        <f>IF(P16&gt;=24,"MUY ALTO",IF(P16&gt;=10,"ALTO",IF(P16&gt;=6,"MEDIO","BAJO")))</f>
        <v>BAJO</v>
      </c>
      <c r="R16" s="24"/>
      <c r="S16" s="29">
        <f>R16*P16</f>
        <v>0</v>
      </c>
      <c r="T16" s="29" t="str">
        <f t="shared" ref="T16:T23" si="0">IF(S16&gt;=600,"I",IF(S16&gt;=150,"II",IF(S16&gt;=40,"III","IV")))</f>
        <v>IV</v>
      </c>
      <c r="U16" s="29" t="str">
        <f>IF(S16&gt;=600,"NO ACEPTABLE",IF(S16&gt;=150,"ACEPTABLE CON CONTROL ESPECÍFICO",IF(S16&gt;=40,"MEJORABLE","ACEPTABLE")))</f>
        <v>ACEPTABLE</v>
      </c>
      <c r="V16" s="24"/>
      <c r="W16" s="24"/>
      <c r="X16" s="24"/>
      <c r="Y16" s="27">
        <f>SUM(V16:X16)</f>
        <v>0</v>
      </c>
      <c r="Z16" s="24"/>
      <c r="AA16" s="25" t="b">
        <f t="shared" ref="AA16:AA79" si="1">IF(R16&gt;=100,"MUERTE",IF(R16&gt;=60,"LESIONES O ENFERMEDADES GRAVES IRREPARABLES",IF(R16&gt;=25,"LESIONES O ENFERMEDADES CON INCAPACIDAD LABORAL TEMPORAL",IF(R16&gt;9,"LESIONES O ENFERMEDADES QUE NO REQUIEREN INCAPACIDAD"))))</f>
        <v>0</v>
      </c>
      <c r="AB16" s="30"/>
      <c r="AC16" s="31"/>
      <c r="AD16" s="24"/>
      <c r="AE16" s="80"/>
      <c r="AF16" s="81"/>
      <c r="AG16" s="81"/>
    </row>
    <row r="17" spans="1:33" ht="57.75" customHeight="1" x14ac:dyDescent="0.2">
      <c r="A17" s="22"/>
      <c r="B17" s="22"/>
      <c r="C17" s="23"/>
      <c r="D17" s="23"/>
      <c r="E17" s="24"/>
      <c r="F17" s="24"/>
      <c r="G17" s="34"/>
      <c r="H17" s="107"/>
      <c r="I17" s="35"/>
      <c r="J17" s="26"/>
      <c r="K17" s="26"/>
      <c r="L17" s="26"/>
      <c r="M17" s="26"/>
      <c r="N17" s="24"/>
      <c r="O17" s="24"/>
      <c r="P17" s="27">
        <f t="shared" ref="P17:P80" si="2">N17*O17</f>
        <v>0</v>
      </c>
      <c r="Q17" s="28" t="str">
        <f t="shared" ref="Q17:Q80" si="3">IF(P17&gt;=24,"MUY ALTO",IF(P17&gt;=10,"ALTO",IF(P17&gt;=6,"MEDIO","BAJO")))</f>
        <v>BAJO</v>
      </c>
      <c r="R17" s="24"/>
      <c r="S17" s="29">
        <f t="shared" ref="S17:S23" si="4">R17*P17</f>
        <v>0</v>
      </c>
      <c r="T17" s="29" t="str">
        <f t="shared" si="0"/>
        <v>IV</v>
      </c>
      <c r="U17" s="29" t="str">
        <f t="shared" ref="U17:U80" si="5">IF(S17&gt;=600,"NO ACEPTABLE",IF(S17&gt;=150,"ACEPTABLE CON CONTROL ESPECÍFICO",IF(S17&gt;=40,"MEJORABLE","ACEPTABLE")))</f>
        <v>ACEPTABLE</v>
      </c>
      <c r="V17" s="24"/>
      <c r="W17" s="24"/>
      <c r="X17" s="24"/>
      <c r="Y17" s="27">
        <f>SUM(V17:X17)</f>
        <v>0</v>
      </c>
      <c r="Z17" s="24"/>
      <c r="AA17" s="25" t="b">
        <f t="shared" si="1"/>
        <v>0</v>
      </c>
      <c r="AB17" s="30"/>
      <c r="AC17" s="31"/>
      <c r="AD17" s="24"/>
      <c r="AE17" s="36"/>
      <c r="AF17" s="37"/>
      <c r="AG17" s="31"/>
    </row>
    <row r="18" spans="1:33" ht="57.75" customHeight="1" x14ac:dyDescent="0.2">
      <c r="A18" s="22"/>
      <c r="B18" s="22"/>
      <c r="C18" s="23"/>
      <c r="D18" s="23"/>
      <c r="E18" s="24"/>
      <c r="F18" s="24"/>
      <c r="G18" s="38"/>
      <c r="H18" s="107"/>
      <c r="I18" s="31"/>
      <c r="J18" s="26"/>
      <c r="K18" s="26"/>
      <c r="L18" s="26"/>
      <c r="M18" s="26"/>
      <c r="N18" s="24"/>
      <c r="O18" s="24"/>
      <c r="P18" s="27">
        <f t="shared" si="2"/>
        <v>0</v>
      </c>
      <c r="Q18" s="28" t="str">
        <f t="shared" si="3"/>
        <v>BAJO</v>
      </c>
      <c r="R18" s="24"/>
      <c r="S18" s="29">
        <f t="shared" si="4"/>
        <v>0</v>
      </c>
      <c r="T18" s="29" t="str">
        <f t="shared" si="0"/>
        <v>IV</v>
      </c>
      <c r="U18" s="29" t="str">
        <f t="shared" si="5"/>
        <v>ACEPTABLE</v>
      </c>
      <c r="V18" s="24"/>
      <c r="W18" s="24"/>
      <c r="X18" s="24"/>
      <c r="Y18" s="27">
        <f t="shared" ref="Y18:Y80" si="6">SUM(V18:X18)</f>
        <v>0</v>
      </c>
      <c r="Z18" s="24"/>
      <c r="AA18" s="25" t="b">
        <f t="shared" si="1"/>
        <v>0</v>
      </c>
      <c r="AB18" s="30"/>
      <c r="AC18" s="31"/>
      <c r="AD18" s="24"/>
      <c r="AE18" s="37"/>
      <c r="AF18" s="31"/>
      <c r="AG18" s="33"/>
    </row>
    <row r="19" spans="1:33" ht="57.75" customHeight="1" x14ac:dyDescent="0.2">
      <c r="A19" s="22"/>
      <c r="B19" s="22"/>
      <c r="C19" s="23"/>
      <c r="D19" s="23"/>
      <c r="E19" s="24"/>
      <c r="F19" s="24"/>
      <c r="G19" s="38"/>
      <c r="H19" s="107"/>
      <c r="I19" s="31"/>
      <c r="J19" s="26"/>
      <c r="K19" s="26"/>
      <c r="L19" s="26"/>
      <c r="M19" s="26"/>
      <c r="N19" s="24"/>
      <c r="O19" s="24"/>
      <c r="P19" s="27">
        <f t="shared" si="2"/>
        <v>0</v>
      </c>
      <c r="Q19" s="28" t="str">
        <f t="shared" si="3"/>
        <v>BAJO</v>
      </c>
      <c r="R19" s="24"/>
      <c r="S19" s="29">
        <f t="shared" si="4"/>
        <v>0</v>
      </c>
      <c r="T19" s="29" t="str">
        <f t="shared" si="0"/>
        <v>IV</v>
      </c>
      <c r="U19" s="29" t="str">
        <f t="shared" si="5"/>
        <v>ACEPTABLE</v>
      </c>
      <c r="V19" s="24"/>
      <c r="W19" s="24"/>
      <c r="X19" s="24"/>
      <c r="Y19" s="27">
        <f t="shared" si="6"/>
        <v>0</v>
      </c>
      <c r="Z19" s="24"/>
      <c r="AA19" s="25" t="b">
        <f t="shared" si="1"/>
        <v>0</v>
      </c>
      <c r="AB19" s="30"/>
      <c r="AC19" s="31"/>
      <c r="AD19" s="24"/>
      <c r="AE19" s="37"/>
      <c r="AF19" s="31"/>
      <c r="AG19" s="33"/>
    </row>
    <row r="20" spans="1:33" ht="57.75" customHeight="1" x14ac:dyDescent="0.2">
      <c r="A20" s="22"/>
      <c r="B20" s="22"/>
      <c r="C20" s="23"/>
      <c r="D20" s="23"/>
      <c r="E20" s="24"/>
      <c r="F20" s="24"/>
      <c r="G20" s="38"/>
      <c r="H20" s="107"/>
      <c r="I20" s="31"/>
      <c r="J20" s="26"/>
      <c r="K20" s="26"/>
      <c r="L20" s="26"/>
      <c r="M20" s="26"/>
      <c r="N20" s="24"/>
      <c r="O20" s="24"/>
      <c r="P20" s="27">
        <f t="shared" si="2"/>
        <v>0</v>
      </c>
      <c r="Q20" s="28" t="str">
        <f t="shared" si="3"/>
        <v>BAJO</v>
      </c>
      <c r="R20" s="24"/>
      <c r="S20" s="29">
        <f t="shared" si="4"/>
        <v>0</v>
      </c>
      <c r="T20" s="29" t="str">
        <f t="shared" si="0"/>
        <v>IV</v>
      </c>
      <c r="U20" s="29" t="str">
        <f t="shared" si="5"/>
        <v>ACEPTABLE</v>
      </c>
      <c r="V20" s="24"/>
      <c r="W20" s="24"/>
      <c r="X20" s="24"/>
      <c r="Y20" s="27">
        <f t="shared" si="6"/>
        <v>0</v>
      </c>
      <c r="Z20" s="24"/>
      <c r="AA20" s="25" t="b">
        <f t="shared" si="1"/>
        <v>0</v>
      </c>
      <c r="AB20" s="30"/>
      <c r="AC20" s="31"/>
      <c r="AD20" s="24"/>
      <c r="AE20" s="37"/>
      <c r="AF20" s="39"/>
      <c r="AG20" s="33"/>
    </row>
    <row r="21" spans="1:33" ht="57.75" customHeight="1" x14ac:dyDescent="0.2">
      <c r="A21" s="22"/>
      <c r="B21" s="22"/>
      <c r="C21" s="23"/>
      <c r="D21" s="23"/>
      <c r="E21" s="24"/>
      <c r="F21" s="24"/>
      <c r="G21" s="38"/>
      <c r="H21" s="107"/>
      <c r="I21" s="31"/>
      <c r="J21" s="26"/>
      <c r="K21" s="26"/>
      <c r="L21" s="26"/>
      <c r="M21" s="26"/>
      <c r="N21" s="24"/>
      <c r="O21" s="24"/>
      <c r="P21" s="27">
        <f t="shared" si="2"/>
        <v>0</v>
      </c>
      <c r="Q21" s="28" t="str">
        <f t="shared" si="3"/>
        <v>BAJO</v>
      </c>
      <c r="R21" s="24"/>
      <c r="S21" s="29">
        <f t="shared" si="4"/>
        <v>0</v>
      </c>
      <c r="T21" s="29" t="str">
        <f t="shared" si="0"/>
        <v>IV</v>
      </c>
      <c r="U21" s="29" t="str">
        <f t="shared" si="5"/>
        <v>ACEPTABLE</v>
      </c>
      <c r="V21" s="24"/>
      <c r="W21" s="24"/>
      <c r="X21" s="24"/>
      <c r="Y21" s="27">
        <f t="shared" si="6"/>
        <v>0</v>
      </c>
      <c r="Z21" s="24"/>
      <c r="AA21" s="25" t="b">
        <f t="shared" si="1"/>
        <v>0</v>
      </c>
      <c r="AB21" s="30"/>
      <c r="AC21" s="31"/>
      <c r="AD21" s="24"/>
      <c r="AE21" s="37"/>
      <c r="AF21" s="31"/>
      <c r="AG21" s="33"/>
    </row>
    <row r="22" spans="1:33" ht="57.75" customHeight="1" x14ac:dyDescent="0.2">
      <c r="A22" s="22"/>
      <c r="B22" s="22"/>
      <c r="C22" s="23"/>
      <c r="D22" s="23"/>
      <c r="E22" s="24"/>
      <c r="F22" s="24"/>
      <c r="G22" s="40"/>
      <c r="H22" s="107"/>
      <c r="I22" s="31"/>
      <c r="J22" s="26"/>
      <c r="K22" s="26"/>
      <c r="L22" s="26"/>
      <c r="M22" s="26"/>
      <c r="N22" s="24"/>
      <c r="O22" s="24"/>
      <c r="P22" s="27">
        <f t="shared" si="2"/>
        <v>0</v>
      </c>
      <c r="Q22" s="28" t="str">
        <f t="shared" si="3"/>
        <v>BAJO</v>
      </c>
      <c r="R22" s="24"/>
      <c r="S22" s="29">
        <f t="shared" si="4"/>
        <v>0</v>
      </c>
      <c r="T22" s="29" t="str">
        <f t="shared" si="0"/>
        <v>IV</v>
      </c>
      <c r="U22" s="29" t="str">
        <f t="shared" si="5"/>
        <v>ACEPTABLE</v>
      </c>
      <c r="V22" s="24"/>
      <c r="W22" s="24"/>
      <c r="X22" s="24"/>
      <c r="Y22" s="27">
        <f t="shared" si="6"/>
        <v>0</v>
      </c>
      <c r="Z22" s="24"/>
      <c r="AA22" s="25" t="b">
        <f t="shared" si="1"/>
        <v>0</v>
      </c>
      <c r="AB22" s="30"/>
      <c r="AC22" s="31"/>
      <c r="AD22" s="24"/>
      <c r="AE22" s="37"/>
      <c r="AF22" s="31"/>
      <c r="AG22" s="33"/>
    </row>
    <row r="23" spans="1:33" ht="57.75" customHeight="1" x14ac:dyDescent="0.2">
      <c r="A23" s="22"/>
      <c r="B23" s="22"/>
      <c r="C23" s="23"/>
      <c r="D23" s="23"/>
      <c r="E23" s="24"/>
      <c r="F23" s="24"/>
      <c r="G23" s="38"/>
      <c r="H23" s="107"/>
      <c r="I23" s="31"/>
      <c r="J23" s="26"/>
      <c r="K23" s="26"/>
      <c r="L23" s="26"/>
      <c r="M23" s="26"/>
      <c r="N23" s="24"/>
      <c r="O23" s="24"/>
      <c r="P23" s="27">
        <f t="shared" si="2"/>
        <v>0</v>
      </c>
      <c r="Q23" s="28" t="str">
        <f t="shared" si="3"/>
        <v>BAJO</v>
      </c>
      <c r="R23" s="24"/>
      <c r="S23" s="29">
        <f t="shared" si="4"/>
        <v>0</v>
      </c>
      <c r="T23" s="29" t="str">
        <f t="shared" si="0"/>
        <v>IV</v>
      </c>
      <c r="U23" s="29" t="str">
        <f t="shared" si="5"/>
        <v>ACEPTABLE</v>
      </c>
      <c r="V23" s="24"/>
      <c r="W23" s="24"/>
      <c r="X23" s="24"/>
      <c r="Y23" s="27">
        <f t="shared" si="6"/>
        <v>0</v>
      </c>
      <c r="Z23" s="24"/>
      <c r="AA23" s="25" t="b">
        <f t="shared" si="1"/>
        <v>0</v>
      </c>
      <c r="AB23" s="30"/>
      <c r="AC23" s="31"/>
      <c r="AD23" s="24"/>
      <c r="AE23" s="37"/>
      <c r="AF23" s="41"/>
      <c r="AG23" s="33"/>
    </row>
    <row r="24" spans="1:33" ht="57.75" customHeight="1" x14ac:dyDescent="0.2">
      <c r="A24" s="22"/>
      <c r="B24" s="22"/>
      <c r="C24" s="23"/>
      <c r="D24" s="23"/>
      <c r="E24" s="24"/>
      <c r="F24" s="24"/>
      <c r="G24" s="38"/>
      <c r="H24" s="107"/>
      <c r="I24" s="31"/>
      <c r="J24" s="26"/>
      <c r="K24" s="26"/>
      <c r="L24" s="26"/>
      <c r="M24" s="26"/>
      <c r="N24" s="24"/>
      <c r="O24" s="24"/>
      <c r="P24" s="27">
        <f t="shared" si="2"/>
        <v>0</v>
      </c>
      <c r="Q24" s="28" t="str">
        <f t="shared" si="3"/>
        <v>BAJO</v>
      </c>
      <c r="R24" s="24"/>
      <c r="S24" s="29">
        <f>R24*P24</f>
        <v>0</v>
      </c>
      <c r="T24" s="29" t="str">
        <f>IF(S24&gt;=600,"I",IF(S24&gt;=150,"II",IF(S24&gt;=40,"III","IV")))</f>
        <v>IV</v>
      </c>
      <c r="U24" s="29" t="str">
        <f t="shared" si="5"/>
        <v>ACEPTABLE</v>
      </c>
      <c r="V24" s="24"/>
      <c r="W24" s="24"/>
      <c r="X24" s="24"/>
      <c r="Y24" s="27">
        <f t="shared" si="6"/>
        <v>0</v>
      </c>
      <c r="Z24" s="24"/>
      <c r="AA24" s="25" t="b">
        <f t="shared" si="1"/>
        <v>0</v>
      </c>
      <c r="AB24" s="30"/>
      <c r="AC24" s="24"/>
      <c r="AD24" s="24"/>
      <c r="AE24" s="37"/>
      <c r="AF24" s="42"/>
      <c r="AG24" s="31"/>
    </row>
    <row r="25" spans="1:33" ht="57.75" customHeight="1" x14ac:dyDescent="0.2">
      <c r="A25" s="22"/>
      <c r="B25" s="22"/>
      <c r="C25" s="23"/>
      <c r="D25" s="23"/>
      <c r="E25" s="24"/>
      <c r="F25" s="24"/>
      <c r="G25" s="38"/>
      <c r="H25" s="107"/>
      <c r="I25" s="31"/>
      <c r="J25" s="26"/>
      <c r="K25" s="26"/>
      <c r="L25" s="26"/>
      <c r="M25" s="26"/>
      <c r="N25" s="24"/>
      <c r="O25" s="24"/>
      <c r="P25" s="27">
        <f t="shared" si="2"/>
        <v>0</v>
      </c>
      <c r="Q25" s="28" t="str">
        <f t="shared" si="3"/>
        <v>BAJO</v>
      </c>
      <c r="R25" s="24"/>
      <c r="S25" s="29">
        <f t="shared" ref="S25:S88" si="7">R25*P25</f>
        <v>0</v>
      </c>
      <c r="T25" s="29" t="str">
        <f t="shared" ref="T25:T88" si="8">IF(S25&gt;=600,"I",IF(S25&gt;=150,"II",IF(S25&gt;=40,"III","IV")))</f>
        <v>IV</v>
      </c>
      <c r="U25" s="29" t="str">
        <f t="shared" si="5"/>
        <v>ACEPTABLE</v>
      </c>
      <c r="V25" s="24"/>
      <c r="W25" s="24"/>
      <c r="X25" s="24"/>
      <c r="Y25" s="27">
        <f t="shared" si="6"/>
        <v>0</v>
      </c>
      <c r="Z25" s="24"/>
      <c r="AA25" s="25" t="b">
        <f t="shared" si="1"/>
        <v>0</v>
      </c>
      <c r="AB25" s="30"/>
      <c r="AC25" s="31"/>
      <c r="AD25" s="24"/>
      <c r="AE25" s="37"/>
      <c r="AF25" s="31"/>
      <c r="AG25" s="33"/>
    </row>
    <row r="26" spans="1:33" ht="57.75" customHeight="1" x14ac:dyDescent="0.2">
      <c r="A26" s="22"/>
      <c r="B26" s="22"/>
      <c r="C26" s="23"/>
      <c r="D26" s="23"/>
      <c r="E26" s="24"/>
      <c r="F26" s="24"/>
      <c r="G26" s="38"/>
      <c r="H26" s="107"/>
      <c r="I26" s="31"/>
      <c r="J26" s="26"/>
      <c r="K26" s="26"/>
      <c r="L26" s="26"/>
      <c r="M26" s="26"/>
      <c r="N26" s="24"/>
      <c r="O26" s="24"/>
      <c r="P26" s="27">
        <f t="shared" si="2"/>
        <v>0</v>
      </c>
      <c r="Q26" s="28" t="str">
        <f t="shared" si="3"/>
        <v>BAJO</v>
      </c>
      <c r="R26" s="24"/>
      <c r="S26" s="29">
        <f t="shared" si="7"/>
        <v>0</v>
      </c>
      <c r="T26" s="29" t="str">
        <f t="shared" si="8"/>
        <v>IV</v>
      </c>
      <c r="U26" s="29" t="str">
        <f t="shared" si="5"/>
        <v>ACEPTABLE</v>
      </c>
      <c r="V26" s="24"/>
      <c r="W26" s="24"/>
      <c r="X26" s="24"/>
      <c r="Y26" s="27">
        <f t="shared" si="6"/>
        <v>0</v>
      </c>
      <c r="Z26" s="24"/>
      <c r="AA26" s="25" t="b">
        <f t="shared" si="1"/>
        <v>0</v>
      </c>
      <c r="AB26" s="30"/>
      <c r="AC26" s="31"/>
      <c r="AD26" s="24"/>
      <c r="AE26" s="37"/>
      <c r="AF26" s="31"/>
      <c r="AG26" s="33"/>
    </row>
    <row r="27" spans="1:33" ht="57.75" customHeight="1" x14ac:dyDescent="0.2">
      <c r="A27" s="22"/>
      <c r="B27" s="22"/>
      <c r="C27" s="23"/>
      <c r="D27" s="23"/>
      <c r="E27" s="24"/>
      <c r="F27" s="24"/>
      <c r="G27" s="38"/>
      <c r="H27" s="107"/>
      <c r="I27" s="31"/>
      <c r="J27" s="26"/>
      <c r="K27" s="26"/>
      <c r="L27" s="26"/>
      <c r="M27" s="26"/>
      <c r="N27" s="24"/>
      <c r="O27" s="24"/>
      <c r="P27" s="27">
        <f t="shared" si="2"/>
        <v>0</v>
      </c>
      <c r="Q27" s="28" t="str">
        <f t="shared" si="3"/>
        <v>BAJO</v>
      </c>
      <c r="R27" s="24"/>
      <c r="S27" s="29">
        <f t="shared" si="7"/>
        <v>0</v>
      </c>
      <c r="T27" s="29" t="str">
        <f t="shared" si="8"/>
        <v>IV</v>
      </c>
      <c r="U27" s="29" t="str">
        <f t="shared" si="5"/>
        <v>ACEPTABLE</v>
      </c>
      <c r="V27" s="24"/>
      <c r="W27" s="24"/>
      <c r="X27" s="24"/>
      <c r="Y27" s="27">
        <f t="shared" si="6"/>
        <v>0</v>
      </c>
      <c r="Z27" s="24"/>
      <c r="AA27" s="25" t="b">
        <f t="shared" si="1"/>
        <v>0</v>
      </c>
      <c r="AB27" s="30"/>
      <c r="AC27" s="31"/>
      <c r="AD27" s="24"/>
      <c r="AE27" s="37"/>
      <c r="AF27" s="31"/>
      <c r="AG27" s="31"/>
    </row>
    <row r="28" spans="1:33" ht="57.75" customHeight="1" x14ac:dyDescent="0.2">
      <c r="A28" s="22"/>
      <c r="B28" s="22"/>
      <c r="C28" s="23"/>
      <c r="D28" s="23"/>
      <c r="E28" s="24"/>
      <c r="F28" s="24"/>
      <c r="G28" s="38"/>
      <c r="H28" s="107"/>
      <c r="I28" s="31"/>
      <c r="J28" s="26"/>
      <c r="K28" s="26"/>
      <c r="L28" s="26"/>
      <c r="M28" s="26"/>
      <c r="N28" s="24"/>
      <c r="O28" s="24"/>
      <c r="P28" s="27">
        <f t="shared" si="2"/>
        <v>0</v>
      </c>
      <c r="Q28" s="28" t="str">
        <f t="shared" si="3"/>
        <v>BAJO</v>
      </c>
      <c r="R28" s="24"/>
      <c r="S28" s="29">
        <f t="shared" si="7"/>
        <v>0</v>
      </c>
      <c r="T28" s="29" t="str">
        <f t="shared" si="8"/>
        <v>IV</v>
      </c>
      <c r="U28" s="29" t="str">
        <f t="shared" si="5"/>
        <v>ACEPTABLE</v>
      </c>
      <c r="V28" s="24"/>
      <c r="W28" s="24"/>
      <c r="X28" s="24"/>
      <c r="Y28" s="27">
        <f t="shared" si="6"/>
        <v>0</v>
      </c>
      <c r="Z28" s="24"/>
      <c r="AA28" s="25" t="b">
        <f t="shared" si="1"/>
        <v>0</v>
      </c>
      <c r="AB28" s="30"/>
      <c r="AC28" s="24"/>
      <c r="AD28" s="24"/>
      <c r="AE28" s="37"/>
      <c r="AF28" s="31"/>
      <c r="AG28" s="33"/>
    </row>
    <row r="29" spans="1:33" ht="57.75" customHeight="1" x14ac:dyDescent="0.2">
      <c r="A29" s="22"/>
      <c r="B29" s="22"/>
      <c r="C29" s="23"/>
      <c r="D29" s="23"/>
      <c r="E29" s="24"/>
      <c r="F29" s="24"/>
      <c r="G29" s="38"/>
      <c r="H29" s="107"/>
      <c r="I29" s="43"/>
      <c r="J29" s="26"/>
      <c r="K29" s="26"/>
      <c r="L29" s="26"/>
      <c r="M29" s="26"/>
      <c r="N29" s="24"/>
      <c r="O29" s="24"/>
      <c r="P29" s="27">
        <f t="shared" si="2"/>
        <v>0</v>
      </c>
      <c r="Q29" s="28" t="str">
        <f t="shared" si="3"/>
        <v>BAJO</v>
      </c>
      <c r="R29" s="24"/>
      <c r="S29" s="29">
        <f t="shared" si="7"/>
        <v>0</v>
      </c>
      <c r="T29" s="29" t="str">
        <f t="shared" si="8"/>
        <v>IV</v>
      </c>
      <c r="U29" s="29" t="str">
        <f t="shared" si="5"/>
        <v>ACEPTABLE</v>
      </c>
      <c r="V29" s="24"/>
      <c r="W29" s="24"/>
      <c r="X29" s="24"/>
      <c r="Y29" s="27">
        <f t="shared" si="6"/>
        <v>0</v>
      </c>
      <c r="Z29" s="24"/>
      <c r="AA29" s="25" t="b">
        <f t="shared" si="1"/>
        <v>0</v>
      </c>
      <c r="AB29" s="30"/>
      <c r="AC29" s="31"/>
      <c r="AD29" s="24"/>
      <c r="AE29" s="37"/>
      <c r="AF29" s="31"/>
      <c r="AG29" s="31"/>
    </row>
    <row r="30" spans="1:33" ht="57.75" customHeight="1" x14ac:dyDescent="0.2">
      <c r="A30" s="22"/>
      <c r="B30" s="22"/>
      <c r="C30" s="23"/>
      <c r="D30" s="23"/>
      <c r="E30" s="24"/>
      <c r="F30" s="24"/>
      <c r="G30" s="38"/>
      <c r="H30" s="107"/>
      <c r="I30" s="31"/>
      <c r="J30" s="26"/>
      <c r="K30" s="26"/>
      <c r="L30" s="26"/>
      <c r="M30" s="26"/>
      <c r="N30" s="24"/>
      <c r="O30" s="24"/>
      <c r="P30" s="27">
        <f t="shared" si="2"/>
        <v>0</v>
      </c>
      <c r="Q30" s="28" t="str">
        <f t="shared" si="3"/>
        <v>BAJO</v>
      </c>
      <c r="R30" s="24"/>
      <c r="S30" s="29">
        <f t="shared" si="7"/>
        <v>0</v>
      </c>
      <c r="T30" s="29" t="str">
        <f t="shared" si="8"/>
        <v>IV</v>
      </c>
      <c r="U30" s="29" t="str">
        <f t="shared" si="5"/>
        <v>ACEPTABLE</v>
      </c>
      <c r="V30" s="24"/>
      <c r="W30" s="24"/>
      <c r="X30" s="24"/>
      <c r="Y30" s="27">
        <f t="shared" si="6"/>
        <v>0</v>
      </c>
      <c r="Z30" s="24"/>
      <c r="AA30" s="25" t="b">
        <f t="shared" si="1"/>
        <v>0</v>
      </c>
      <c r="AB30" s="30"/>
      <c r="AC30" s="24"/>
      <c r="AD30" s="24"/>
      <c r="AE30" s="37"/>
      <c r="AF30" s="31"/>
      <c r="AG30" s="33"/>
    </row>
    <row r="31" spans="1:33" ht="57.75" customHeight="1" x14ac:dyDescent="0.2">
      <c r="A31" s="22"/>
      <c r="B31" s="22"/>
      <c r="C31" s="23"/>
      <c r="D31" s="23"/>
      <c r="E31" s="24"/>
      <c r="F31" s="24"/>
      <c r="G31" s="38"/>
      <c r="H31" s="107"/>
      <c r="I31" s="31"/>
      <c r="J31" s="26"/>
      <c r="K31" s="26"/>
      <c r="L31" s="26"/>
      <c r="M31" s="26"/>
      <c r="N31" s="24"/>
      <c r="O31" s="24"/>
      <c r="P31" s="27">
        <f t="shared" si="2"/>
        <v>0</v>
      </c>
      <c r="Q31" s="28" t="str">
        <f t="shared" si="3"/>
        <v>BAJO</v>
      </c>
      <c r="R31" s="24"/>
      <c r="S31" s="29">
        <f t="shared" si="7"/>
        <v>0</v>
      </c>
      <c r="T31" s="29" t="str">
        <f t="shared" si="8"/>
        <v>IV</v>
      </c>
      <c r="U31" s="29" t="str">
        <f t="shared" si="5"/>
        <v>ACEPTABLE</v>
      </c>
      <c r="V31" s="24"/>
      <c r="W31" s="24"/>
      <c r="X31" s="24"/>
      <c r="Y31" s="27">
        <f t="shared" si="6"/>
        <v>0</v>
      </c>
      <c r="Z31" s="24"/>
      <c r="AA31" s="25" t="b">
        <f t="shared" si="1"/>
        <v>0</v>
      </c>
      <c r="AB31" s="30"/>
      <c r="AC31" s="31"/>
      <c r="AD31" s="24"/>
      <c r="AE31" s="37"/>
      <c r="AF31" s="32"/>
      <c r="AG31" s="31"/>
    </row>
    <row r="32" spans="1:33" ht="57.75" customHeight="1" x14ac:dyDescent="0.2">
      <c r="A32" s="22"/>
      <c r="B32" s="22"/>
      <c r="C32" s="23"/>
      <c r="D32" s="23"/>
      <c r="E32" s="24"/>
      <c r="F32" s="24"/>
      <c r="G32" s="38"/>
      <c r="H32" s="107"/>
      <c r="I32" s="31"/>
      <c r="J32" s="26"/>
      <c r="K32" s="26"/>
      <c r="L32" s="26"/>
      <c r="M32" s="26"/>
      <c r="N32" s="24"/>
      <c r="O32" s="24"/>
      <c r="P32" s="27">
        <f t="shared" si="2"/>
        <v>0</v>
      </c>
      <c r="Q32" s="28" t="str">
        <f t="shared" si="3"/>
        <v>BAJO</v>
      </c>
      <c r="R32" s="24"/>
      <c r="S32" s="29">
        <f t="shared" si="7"/>
        <v>0</v>
      </c>
      <c r="T32" s="29" t="str">
        <f t="shared" si="8"/>
        <v>IV</v>
      </c>
      <c r="U32" s="29" t="str">
        <f t="shared" si="5"/>
        <v>ACEPTABLE</v>
      </c>
      <c r="V32" s="24"/>
      <c r="W32" s="24"/>
      <c r="X32" s="24"/>
      <c r="Y32" s="27">
        <f t="shared" si="6"/>
        <v>0</v>
      </c>
      <c r="Z32" s="24"/>
      <c r="AA32" s="25" t="b">
        <f t="shared" si="1"/>
        <v>0</v>
      </c>
      <c r="AB32" s="30"/>
      <c r="AC32" s="31"/>
      <c r="AD32" s="24"/>
      <c r="AE32" s="37"/>
      <c r="AF32" s="37"/>
      <c r="AG32" s="31"/>
    </row>
    <row r="33" spans="1:49" s="4" customFormat="1" ht="57.75" customHeight="1" x14ac:dyDescent="0.2">
      <c r="A33" s="22"/>
      <c r="B33" s="22"/>
      <c r="C33" s="23"/>
      <c r="D33" s="23"/>
      <c r="E33" s="24"/>
      <c r="F33" s="24"/>
      <c r="G33" s="38"/>
      <c r="H33" s="107"/>
      <c r="I33" s="31"/>
      <c r="J33" s="26"/>
      <c r="K33" s="26"/>
      <c r="L33" s="26"/>
      <c r="M33" s="26"/>
      <c r="N33" s="24"/>
      <c r="O33" s="24"/>
      <c r="P33" s="27">
        <f t="shared" si="2"/>
        <v>0</v>
      </c>
      <c r="Q33" s="28" t="str">
        <f t="shared" si="3"/>
        <v>BAJO</v>
      </c>
      <c r="R33" s="24"/>
      <c r="S33" s="29">
        <f t="shared" si="7"/>
        <v>0</v>
      </c>
      <c r="T33" s="29" t="str">
        <f t="shared" si="8"/>
        <v>IV</v>
      </c>
      <c r="U33" s="29" t="str">
        <f t="shared" si="5"/>
        <v>ACEPTABLE</v>
      </c>
      <c r="V33" s="24"/>
      <c r="W33" s="24"/>
      <c r="X33" s="24"/>
      <c r="Y33" s="27">
        <f t="shared" si="6"/>
        <v>0</v>
      </c>
      <c r="Z33" s="24"/>
      <c r="AA33" s="25" t="b">
        <f t="shared" si="1"/>
        <v>0</v>
      </c>
      <c r="AB33" s="30"/>
      <c r="AC33" s="31"/>
      <c r="AD33" s="24"/>
      <c r="AE33" s="37"/>
      <c r="AF33" s="31"/>
      <c r="AG33" s="31"/>
      <c r="AH33" s="1"/>
      <c r="AI33" s="1"/>
      <c r="AJ33" s="1"/>
      <c r="AK33" s="1"/>
      <c r="AL33" s="1"/>
      <c r="AM33" s="1"/>
      <c r="AN33" s="1"/>
      <c r="AO33" s="1"/>
      <c r="AP33" s="1"/>
      <c r="AQ33" s="1"/>
      <c r="AR33" s="1"/>
      <c r="AS33" s="1"/>
      <c r="AT33" s="1"/>
      <c r="AU33" s="1"/>
      <c r="AV33" s="1"/>
      <c r="AW33" s="1"/>
    </row>
    <row r="34" spans="1:49" ht="57.75" customHeight="1" x14ac:dyDescent="0.2">
      <c r="A34" s="22"/>
      <c r="B34" s="22"/>
      <c r="C34" s="23"/>
      <c r="D34" s="23"/>
      <c r="E34" s="24"/>
      <c r="F34" s="24"/>
      <c r="G34" s="38"/>
      <c r="H34" s="107"/>
      <c r="I34" s="31"/>
      <c r="J34" s="26"/>
      <c r="K34" s="26"/>
      <c r="L34" s="26"/>
      <c r="M34" s="26"/>
      <c r="N34" s="24"/>
      <c r="O34" s="24"/>
      <c r="P34" s="27">
        <f t="shared" si="2"/>
        <v>0</v>
      </c>
      <c r="Q34" s="28" t="str">
        <f t="shared" si="3"/>
        <v>BAJO</v>
      </c>
      <c r="R34" s="24"/>
      <c r="S34" s="29">
        <f t="shared" si="7"/>
        <v>0</v>
      </c>
      <c r="T34" s="29" t="str">
        <f t="shared" si="8"/>
        <v>IV</v>
      </c>
      <c r="U34" s="29" t="str">
        <f t="shared" si="5"/>
        <v>ACEPTABLE</v>
      </c>
      <c r="V34" s="24"/>
      <c r="W34" s="24"/>
      <c r="X34" s="24"/>
      <c r="Y34" s="27">
        <f t="shared" si="6"/>
        <v>0</v>
      </c>
      <c r="Z34" s="24"/>
      <c r="AA34" s="25" t="b">
        <f t="shared" si="1"/>
        <v>0</v>
      </c>
      <c r="AB34" s="30"/>
      <c r="AC34" s="24"/>
      <c r="AD34" s="24"/>
      <c r="AE34" s="37"/>
      <c r="AF34" s="31"/>
      <c r="AG34" s="31"/>
    </row>
    <row r="35" spans="1:49" ht="57.75" customHeight="1" x14ac:dyDescent="0.2">
      <c r="A35" s="22"/>
      <c r="B35" s="22"/>
      <c r="C35" s="23"/>
      <c r="D35" s="23"/>
      <c r="E35" s="24"/>
      <c r="F35" s="24"/>
      <c r="G35" s="38"/>
      <c r="H35" s="107"/>
      <c r="I35" s="31"/>
      <c r="J35" s="26"/>
      <c r="K35" s="26"/>
      <c r="L35" s="26"/>
      <c r="M35" s="26"/>
      <c r="N35" s="24"/>
      <c r="O35" s="24"/>
      <c r="P35" s="27">
        <f t="shared" si="2"/>
        <v>0</v>
      </c>
      <c r="Q35" s="28" t="str">
        <f t="shared" si="3"/>
        <v>BAJO</v>
      </c>
      <c r="R35" s="24"/>
      <c r="S35" s="29">
        <f t="shared" si="7"/>
        <v>0</v>
      </c>
      <c r="T35" s="29" t="str">
        <f t="shared" si="8"/>
        <v>IV</v>
      </c>
      <c r="U35" s="29" t="str">
        <f t="shared" si="5"/>
        <v>ACEPTABLE</v>
      </c>
      <c r="V35" s="24"/>
      <c r="W35" s="24"/>
      <c r="X35" s="24"/>
      <c r="Y35" s="27">
        <f t="shared" si="6"/>
        <v>0</v>
      </c>
      <c r="Z35" s="24"/>
      <c r="AA35" s="25" t="b">
        <f t="shared" si="1"/>
        <v>0</v>
      </c>
      <c r="AB35" s="30"/>
      <c r="AC35" s="31"/>
      <c r="AD35" s="24"/>
      <c r="AE35" s="37"/>
      <c r="AF35" s="31"/>
      <c r="AG35" s="31"/>
    </row>
    <row r="36" spans="1:49" ht="57.75" customHeight="1" x14ac:dyDescent="0.2">
      <c r="A36" s="22"/>
      <c r="B36" s="22"/>
      <c r="C36" s="23"/>
      <c r="D36" s="23"/>
      <c r="E36" s="24"/>
      <c r="F36" s="24"/>
      <c r="G36" s="38"/>
      <c r="H36" s="107"/>
      <c r="I36" s="31"/>
      <c r="J36" s="26"/>
      <c r="K36" s="26"/>
      <c r="L36" s="26"/>
      <c r="M36" s="26"/>
      <c r="N36" s="24"/>
      <c r="O36" s="24"/>
      <c r="P36" s="27">
        <f t="shared" si="2"/>
        <v>0</v>
      </c>
      <c r="Q36" s="28" t="str">
        <f t="shared" si="3"/>
        <v>BAJO</v>
      </c>
      <c r="R36" s="24"/>
      <c r="S36" s="29">
        <f t="shared" si="7"/>
        <v>0</v>
      </c>
      <c r="T36" s="29" t="str">
        <f t="shared" si="8"/>
        <v>IV</v>
      </c>
      <c r="U36" s="29" t="str">
        <f t="shared" si="5"/>
        <v>ACEPTABLE</v>
      </c>
      <c r="V36" s="24"/>
      <c r="W36" s="24"/>
      <c r="X36" s="24"/>
      <c r="Y36" s="27">
        <f t="shared" si="6"/>
        <v>0</v>
      </c>
      <c r="Z36" s="24"/>
      <c r="AA36" s="25" t="b">
        <f t="shared" si="1"/>
        <v>0</v>
      </c>
      <c r="AB36" s="30"/>
      <c r="AC36" s="24"/>
      <c r="AD36" s="24"/>
      <c r="AE36" s="37"/>
      <c r="AF36" s="42"/>
      <c r="AG36" s="31"/>
    </row>
    <row r="37" spans="1:49" ht="57.75" customHeight="1" x14ac:dyDescent="0.2">
      <c r="A37" s="22"/>
      <c r="B37" s="22"/>
      <c r="C37" s="23"/>
      <c r="D37" s="23"/>
      <c r="E37" s="24"/>
      <c r="F37" s="24"/>
      <c r="G37" s="38"/>
      <c r="H37" s="107"/>
      <c r="I37" s="31"/>
      <c r="J37" s="26"/>
      <c r="K37" s="26"/>
      <c r="L37" s="26"/>
      <c r="M37" s="26"/>
      <c r="N37" s="24"/>
      <c r="O37" s="24"/>
      <c r="P37" s="27">
        <f t="shared" si="2"/>
        <v>0</v>
      </c>
      <c r="Q37" s="28" t="str">
        <f t="shared" si="3"/>
        <v>BAJO</v>
      </c>
      <c r="R37" s="24"/>
      <c r="S37" s="29">
        <f t="shared" si="7"/>
        <v>0</v>
      </c>
      <c r="T37" s="29" t="str">
        <f t="shared" si="8"/>
        <v>IV</v>
      </c>
      <c r="U37" s="29" t="str">
        <f t="shared" si="5"/>
        <v>ACEPTABLE</v>
      </c>
      <c r="V37" s="24"/>
      <c r="W37" s="24"/>
      <c r="X37" s="24"/>
      <c r="Y37" s="27">
        <f t="shared" si="6"/>
        <v>0</v>
      </c>
      <c r="Z37" s="24"/>
      <c r="AA37" s="25" t="b">
        <f t="shared" si="1"/>
        <v>0</v>
      </c>
      <c r="AB37" s="30"/>
      <c r="AC37" s="31"/>
      <c r="AD37" s="24"/>
      <c r="AE37" s="37"/>
      <c r="AF37" s="31"/>
      <c r="AG37" s="31"/>
    </row>
    <row r="38" spans="1:49" ht="57.75" customHeight="1" x14ac:dyDescent="0.2">
      <c r="A38" s="22"/>
      <c r="B38" s="22"/>
      <c r="C38" s="23"/>
      <c r="D38" s="23"/>
      <c r="E38" s="24"/>
      <c r="F38" s="24"/>
      <c r="G38" s="38"/>
      <c r="H38" s="107"/>
      <c r="I38" s="31"/>
      <c r="J38" s="26"/>
      <c r="K38" s="26"/>
      <c r="L38" s="26"/>
      <c r="M38" s="26"/>
      <c r="N38" s="24"/>
      <c r="O38" s="24"/>
      <c r="P38" s="27">
        <f t="shared" si="2"/>
        <v>0</v>
      </c>
      <c r="Q38" s="28" t="str">
        <f t="shared" si="3"/>
        <v>BAJO</v>
      </c>
      <c r="R38" s="24"/>
      <c r="S38" s="29">
        <f t="shared" si="7"/>
        <v>0</v>
      </c>
      <c r="T38" s="29" t="str">
        <f t="shared" si="8"/>
        <v>IV</v>
      </c>
      <c r="U38" s="29" t="str">
        <f t="shared" si="5"/>
        <v>ACEPTABLE</v>
      </c>
      <c r="V38" s="24"/>
      <c r="W38" s="24"/>
      <c r="X38" s="24"/>
      <c r="Y38" s="27">
        <f t="shared" si="6"/>
        <v>0</v>
      </c>
      <c r="Z38" s="24"/>
      <c r="AA38" s="25" t="b">
        <f t="shared" si="1"/>
        <v>0</v>
      </c>
      <c r="AB38" s="30"/>
      <c r="AC38" s="31"/>
      <c r="AD38" s="24"/>
      <c r="AE38" s="37"/>
      <c r="AF38" s="31"/>
      <c r="AG38" s="31"/>
    </row>
    <row r="39" spans="1:49" ht="57.75" customHeight="1" x14ac:dyDescent="0.2">
      <c r="A39" s="22"/>
      <c r="B39" s="22"/>
      <c r="C39" s="23"/>
      <c r="D39" s="23"/>
      <c r="E39" s="24"/>
      <c r="F39" s="24"/>
      <c r="G39" s="38"/>
      <c r="H39" s="107"/>
      <c r="I39" s="43"/>
      <c r="J39" s="26"/>
      <c r="K39" s="26"/>
      <c r="L39" s="26"/>
      <c r="M39" s="26"/>
      <c r="N39" s="24"/>
      <c r="O39" s="24"/>
      <c r="P39" s="27">
        <f t="shared" si="2"/>
        <v>0</v>
      </c>
      <c r="Q39" s="28" t="str">
        <f t="shared" si="3"/>
        <v>BAJO</v>
      </c>
      <c r="R39" s="24"/>
      <c r="S39" s="29">
        <f t="shared" si="7"/>
        <v>0</v>
      </c>
      <c r="T39" s="29" t="str">
        <f t="shared" si="8"/>
        <v>IV</v>
      </c>
      <c r="U39" s="29" t="str">
        <f t="shared" si="5"/>
        <v>ACEPTABLE</v>
      </c>
      <c r="V39" s="24"/>
      <c r="W39" s="24"/>
      <c r="X39" s="24"/>
      <c r="Y39" s="27">
        <f t="shared" si="6"/>
        <v>0</v>
      </c>
      <c r="Z39" s="24"/>
      <c r="AA39" s="25" t="b">
        <f t="shared" si="1"/>
        <v>0</v>
      </c>
      <c r="AB39" s="30"/>
      <c r="AC39" s="31"/>
      <c r="AD39" s="24"/>
      <c r="AE39" s="31"/>
      <c r="AF39" s="31"/>
      <c r="AG39" s="31"/>
      <c r="AH39" s="4"/>
      <c r="AI39" s="4"/>
      <c r="AJ39" s="4"/>
      <c r="AK39" s="4"/>
      <c r="AL39" s="4"/>
      <c r="AM39" s="4"/>
      <c r="AN39" s="4"/>
      <c r="AO39" s="4"/>
      <c r="AP39" s="4"/>
      <c r="AQ39" s="4"/>
      <c r="AR39" s="4"/>
      <c r="AS39" s="4"/>
      <c r="AT39" s="4"/>
      <c r="AU39" s="4"/>
      <c r="AV39" s="4"/>
      <c r="AW39" s="4"/>
    </row>
    <row r="40" spans="1:49" ht="57.75" customHeight="1" x14ac:dyDescent="0.2">
      <c r="A40" s="22"/>
      <c r="B40" s="22"/>
      <c r="C40" s="23"/>
      <c r="D40" s="23"/>
      <c r="E40" s="24"/>
      <c r="F40" s="24"/>
      <c r="G40" s="38"/>
      <c r="H40" s="107"/>
      <c r="I40" s="43"/>
      <c r="J40" s="26"/>
      <c r="K40" s="26"/>
      <c r="L40" s="26"/>
      <c r="M40" s="26"/>
      <c r="N40" s="24"/>
      <c r="O40" s="24"/>
      <c r="P40" s="27">
        <f t="shared" si="2"/>
        <v>0</v>
      </c>
      <c r="Q40" s="28" t="str">
        <f t="shared" si="3"/>
        <v>BAJO</v>
      </c>
      <c r="R40" s="24"/>
      <c r="S40" s="29">
        <f t="shared" si="7"/>
        <v>0</v>
      </c>
      <c r="T40" s="29" t="str">
        <f t="shared" si="8"/>
        <v>IV</v>
      </c>
      <c r="U40" s="29" t="str">
        <f t="shared" si="5"/>
        <v>ACEPTABLE</v>
      </c>
      <c r="V40" s="24"/>
      <c r="W40" s="24"/>
      <c r="X40" s="24"/>
      <c r="Y40" s="27">
        <f t="shared" si="6"/>
        <v>0</v>
      </c>
      <c r="Z40" s="24"/>
      <c r="AA40" s="25" t="b">
        <f t="shared" si="1"/>
        <v>0</v>
      </c>
      <c r="AB40" s="30"/>
      <c r="AC40" s="31"/>
      <c r="AD40" s="24"/>
      <c r="AE40" s="37"/>
      <c r="AF40" s="31"/>
      <c r="AG40" s="31"/>
    </row>
    <row r="41" spans="1:49" ht="57.75" customHeight="1" x14ac:dyDescent="0.2">
      <c r="A41" s="22"/>
      <c r="B41" s="22"/>
      <c r="C41" s="23"/>
      <c r="D41" s="23"/>
      <c r="E41" s="24"/>
      <c r="F41" s="24"/>
      <c r="G41" s="38"/>
      <c r="H41" s="107"/>
      <c r="I41" s="31"/>
      <c r="J41" s="26"/>
      <c r="K41" s="26"/>
      <c r="L41" s="26"/>
      <c r="M41" s="26"/>
      <c r="N41" s="24"/>
      <c r="O41" s="24"/>
      <c r="P41" s="27">
        <f t="shared" si="2"/>
        <v>0</v>
      </c>
      <c r="Q41" s="28" t="str">
        <f t="shared" si="3"/>
        <v>BAJO</v>
      </c>
      <c r="R41" s="24"/>
      <c r="S41" s="29">
        <f t="shared" si="7"/>
        <v>0</v>
      </c>
      <c r="T41" s="29" t="str">
        <f t="shared" si="8"/>
        <v>IV</v>
      </c>
      <c r="U41" s="29" t="str">
        <f t="shared" si="5"/>
        <v>ACEPTABLE</v>
      </c>
      <c r="V41" s="24"/>
      <c r="W41" s="24"/>
      <c r="X41" s="24"/>
      <c r="Y41" s="27">
        <f t="shared" si="6"/>
        <v>0</v>
      </c>
      <c r="Z41" s="24"/>
      <c r="AA41" s="25" t="b">
        <f t="shared" si="1"/>
        <v>0</v>
      </c>
      <c r="AB41" s="30"/>
      <c r="AC41" s="31"/>
      <c r="AD41" s="24"/>
      <c r="AE41" s="37"/>
      <c r="AF41" s="31"/>
      <c r="AG41" s="31"/>
    </row>
    <row r="42" spans="1:49" ht="57.75" customHeight="1" x14ac:dyDescent="0.2">
      <c r="A42" s="22"/>
      <c r="B42" s="22"/>
      <c r="C42" s="23"/>
      <c r="D42" s="23"/>
      <c r="E42" s="24"/>
      <c r="F42" s="24"/>
      <c r="G42" s="38"/>
      <c r="H42" s="107"/>
      <c r="I42" s="31"/>
      <c r="J42" s="26"/>
      <c r="K42" s="26"/>
      <c r="L42" s="26"/>
      <c r="M42" s="26"/>
      <c r="N42" s="24"/>
      <c r="O42" s="24"/>
      <c r="P42" s="27">
        <f t="shared" si="2"/>
        <v>0</v>
      </c>
      <c r="Q42" s="28" t="str">
        <f t="shared" si="3"/>
        <v>BAJO</v>
      </c>
      <c r="R42" s="24"/>
      <c r="S42" s="29">
        <f t="shared" si="7"/>
        <v>0</v>
      </c>
      <c r="T42" s="29" t="str">
        <f t="shared" si="8"/>
        <v>IV</v>
      </c>
      <c r="U42" s="29" t="str">
        <f t="shared" si="5"/>
        <v>ACEPTABLE</v>
      </c>
      <c r="V42" s="24"/>
      <c r="W42" s="24"/>
      <c r="X42" s="24"/>
      <c r="Y42" s="27">
        <f t="shared" si="6"/>
        <v>0</v>
      </c>
      <c r="Z42" s="24"/>
      <c r="AA42" s="25" t="b">
        <f t="shared" si="1"/>
        <v>0</v>
      </c>
      <c r="AB42" s="30"/>
      <c r="AC42" s="31"/>
      <c r="AD42" s="24"/>
      <c r="AE42" s="37"/>
      <c r="AF42" s="31"/>
      <c r="AG42" s="31"/>
    </row>
    <row r="43" spans="1:49" ht="57.75" customHeight="1" x14ac:dyDescent="0.2">
      <c r="A43" s="22"/>
      <c r="B43" s="22"/>
      <c r="C43" s="23"/>
      <c r="D43" s="23"/>
      <c r="E43" s="24"/>
      <c r="F43" s="24"/>
      <c r="G43" s="38"/>
      <c r="H43" s="107"/>
      <c r="I43" s="31"/>
      <c r="J43" s="26"/>
      <c r="K43" s="26"/>
      <c r="L43" s="26"/>
      <c r="M43" s="26"/>
      <c r="N43" s="24"/>
      <c r="O43" s="24"/>
      <c r="P43" s="27">
        <f t="shared" si="2"/>
        <v>0</v>
      </c>
      <c r="Q43" s="28" t="str">
        <f t="shared" si="3"/>
        <v>BAJO</v>
      </c>
      <c r="R43" s="24"/>
      <c r="S43" s="29">
        <f t="shared" si="7"/>
        <v>0</v>
      </c>
      <c r="T43" s="29" t="str">
        <f t="shared" si="8"/>
        <v>IV</v>
      </c>
      <c r="U43" s="29" t="str">
        <f t="shared" si="5"/>
        <v>ACEPTABLE</v>
      </c>
      <c r="V43" s="24"/>
      <c r="W43" s="24"/>
      <c r="X43" s="24"/>
      <c r="Y43" s="27">
        <f t="shared" si="6"/>
        <v>0</v>
      </c>
      <c r="Z43" s="24"/>
      <c r="AA43" s="25" t="b">
        <f t="shared" si="1"/>
        <v>0</v>
      </c>
      <c r="AB43" s="30"/>
      <c r="AC43" s="31"/>
      <c r="AD43" s="24"/>
      <c r="AE43" s="37"/>
      <c r="AF43" s="31"/>
      <c r="AG43" s="31"/>
    </row>
    <row r="44" spans="1:49" ht="57.75" customHeight="1" x14ac:dyDescent="0.2">
      <c r="A44" s="22"/>
      <c r="B44" s="22"/>
      <c r="C44" s="23"/>
      <c r="D44" s="23"/>
      <c r="E44" s="24"/>
      <c r="F44" s="24"/>
      <c r="G44" s="38"/>
      <c r="H44" s="107"/>
      <c r="I44" s="31"/>
      <c r="J44" s="26"/>
      <c r="K44" s="26"/>
      <c r="L44" s="26"/>
      <c r="M44" s="26"/>
      <c r="N44" s="24"/>
      <c r="O44" s="24"/>
      <c r="P44" s="27">
        <f t="shared" si="2"/>
        <v>0</v>
      </c>
      <c r="Q44" s="28" t="str">
        <f t="shared" si="3"/>
        <v>BAJO</v>
      </c>
      <c r="R44" s="24"/>
      <c r="S44" s="29">
        <f t="shared" si="7"/>
        <v>0</v>
      </c>
      <c r="T44" s="29" t="str">
        <f t="shared" si="8"/>
        <v>IV</v>
      </c>
      <c r="U44" s="29" t="str">
        <f t="shared" si="5"/>
        <v>ACEPTABLE</v>
      </c>
      <c r="V44" s="24"/>
      <c r="W44" s="24"/>
      <c r="X44" s="24"/>
      <c r="Y44" s="27">
        <f t="shared" si="6"/>
        <v>0</v>
      </c>
      <c r="Z44" s="24"/>
      <c r="AA44" s="25" t="b">
        <f t="shared" si="1"/>
        <v>0</v>
      </c>
      <c r="AB44" s="30"/>
      <c r="AC44" s="31"/>
      <c r="AD44" s="24"/>
      <c r="AE44" s="37"/>
      <c r="AF44" s="31"/>
      <c r="AG44" s="31"/>
    </row>
    <row r="45" spans="1:49" ht="57.75" customHeight="1" x14ac:dyDescent="0.2">
      <c r="A45" s="22"/>
      <c r="B45" s="22"/>
      <c r="C45" s="23"/>
      <c r="D45" s="23"/>
      <c r="E45" s="24"/>
      <c r="F45" s="24"/>
      <c r="G45" s="38"/>
      <c r="H45" s="107"/>
      <c r="I45" s="31"/>
      <c r="J45" s="26"/>
      <c r="K45" s="26"/>
      <c r="L45" s="26"/>
      <c r="M45" s="26"/>
      <c r="N45" s="24"/>
      <c r="O45" s="24"/>
      <c r="P45" s="27">
        <f t="shared" si="2"/>
        <v>0</v>
      </c>
      <c r="Q45" s="28" t="str">
        <f t="shared" si="3"/>
        <v>BAJO</v>
      </c>
      <c r="R45" s="24"/>
      <c r="S45" s="29">
        <f t="shared" si="7"/>
        <v>0</v>
      </c>
      <c r="T45" s="29" t="str">
        <f t="shared" si="8"/>
        <v>IV</v>
      </c>
      <c r="U45" s="29" t="str">
        <f t="shared" si="5"/>
        <v>ACEPTABLE</v>
      </c>
      <c r="V45" s="24"/>
      <c r="W45" s="24"/>
      <c r="X45" s="24"/>
      <c r="Y45" s="27">
        <f t="shared" si="6"/>
        <v>0</v>
      </c>
      <c r="Z45" s="24"/>
      <c r="AA45" s="25" t="b">
        <f t="shared" si="1"/>
        <v>0</v>
      </c>
      <c r="AB45" s="30"/>
      <c r="AC45" s="31"/>
      <c r="AD45" s="24"/>
      <c r="AE45" s="37"/>
      <c r="AF45" s="31"/>
      <c r="AG45" s="31"/>
    </row>
    <row r="46" spans="1:49" ht="57.75" customHeight="1" x14ac:dyDescent="0.2">
      <c r="A46" s="22"/>
      <c r="B46" s="22"/>
      <c r="C46" s="23"/>
      <c r="D46" s="23"/>
      <c r="E46" s="24"/>
      <c r="F46" s="24"/>
      <c r="G46" s="38"/>
      <c r="H46" s="107"/>
      <c r="I46" s="31"/>
      <c r="J46" s="26"/>
      <c r="K46" s="26"/>
      <c r="L46" s="26"/>
      <c r="M46" s="26"/>
      <c r="N46" s="24"/>
      <c r="O46" s="24"/>
      <c r="P46" s="27">
        <f t="shared" si="2"/>
        <v>0</v>
      </c>
      <c r="Q46" s="28" t="str">
        <f t="shared" si="3"/>
        <v>BAJO</v>
      </c>
      <c r="R46" s="24"/>
      <c r="S46" s="29">
        <f t="shared" si="7"/>
        <v>0</v>
      </c>
      <c r="T46" s="29" t="str">
        <f t="shared" si="8"/>
        <v>IV</v>
      </c>
      <c r="U46" s="29" t="str">
        <f t="shared" si="5"/>
        <v>ACEPTABLE</v>
      </c>
      <c r="V46" s="24"/>
      <c r="W46" s="24"/>
      <c r="X46" s="24"/>
      <c r="Y46" s="27">
        <f t="shared" si="6"/>
        <v>0</v>
      </c>
      <c r="Z46" s="24"/>
      <c r="AA46" s="25" t="b">
        <f t="shared" si="1"/>
        <v>0</v>
      </c>
      <c r="AB46" s="30"/>
      <c r="AC46" s="31"/>
      <c r="AD46" s="24"/>
      <c r="AE46" s="37"/>
      <c r="AF46" s="32"/>
      <c r="AG46" s="31"/>
    </row>
    <row r="47" spans="1:49" ht="57.75" customHeight="1" x14ac:dyDescent="0.2">
      <c r="A47" s="22"/>
      <c r="B47" s="22"/>
      <c r="C47" s="23"/>
      <c r="D47" s="23"/>
      <c r="E47" s="24"/>
      <c r="F47" s="24"/>
      <c r="G47" s="38"/>
      <c r="H47" s="107"/>
      <c r="I47" s="31"/>
      <c r="J47" s="26"/>
      <c r="K47" s="26"/>
      <c r="L47" s="26"/>
      <c r="M47" s="26"/>
      <c r="N47" s="24"/>
      <c r="O47" s="24"/>
      <c r="P47" s="27">
        <f t="shared" si="2"/>
        <v>0</v>
      </c>
      <c r="Q47" s="28" t="str">
        <f t="shared" si="3"/>
        <v>BAJO</v>
      </c>
      <c r="R47" s="24"/>
      <c r="S47" s="29">
        <f t="shared" si="7"/>
        <v>0</v>
      </c>
      <c r="T47" s="29" t="str">
        <f t="shared" si="8"/>
        <v>IV</v>
      </c>
      <c r="U47" s="29" t="str">
        <f t="shared" si="5"/>
        <v>ACEPTABLE</v>
      </c>
      <c r="V47" s="24"/>
      <c r="W47" s="24"/>
      <c r="X47" s="24"/>
      <c r="Y47" s="27">
        <f t="shared" si="6"/>
        <v>0</v>
      </c>
      <c r="Z47" s="24"/>
      <c r="AA47" s="25" t="b">
        <f t="shared" si="1"/>
        <v>0</v>
      </c>
      <c r="AB47" s="30"/>
      <c r="AC47" s="31"/>
      <c r="AD47" s="24"/>
      <c r="AE47" s="37"/>
      <c r="AF47" s="32"/>
      <c r="AG47" s="31"/>
    </row>
    <row r="48" spans="1:49" ht="57.75" customHeight="1" x14ac:dyDescent="0.2">
      <c r="A48" s="22"/>
      <c r="B48" s="22"/>
      <c r="C48" s="23"/>
      <c r="D48" s="23"/>
      <c r="E48" s="24"/>
      <c r="F48" s="24"/>
      <c r="G48" s="38"/>
      <c r="H48" s="107"/>
      <c r="I48" s="43"/>
      <c r="J48" s="26"/>
      <c r="K48" s="26"/>
      <c r="L48" s="26"/>
      <c r="M48" s="26"/>
      <c r="N48" s="24"/>
      <c r="O48" s="24"/>
      <c r="P48" s="27">
        <f t="shared" si="2"/>
        <v>0</v>
      </c>
      <c r="Q48" s="28" t="str">
        <f t="shared" si="3"/>
        <v>BAJO</v>
      </c>
      <c r="R48" s="24"/>
      <c r="S48" s="29">
        <f t="shared" si="7"/>
        <v>0</v>
      </c>
      <c r="T48" s="29" t="str">
        <f t="shared" si="8"/>
        <v>IV</v>
      </c>
      <c r="U48" s="29" t="str">
        <f t="shared" si="5"/>
        <v>ACEPTABLE</v>
      </c>
      <c r="V48" s="24"/>
      <c r="W48" s="24"/>
      <c r="X48" s="24"/>
      <c r="Y48" s="27">
        <f t="shared" si="6"/>
        <v>0</v>
      </c>
      <c r="Z48" s="24"/>
      <c r="AA48" s="25" t="b">
        <f t="shared" si="1"/>
        <v>0</v>
      </c>
      <c r="AB48" s="30"/>
      <c r="AC48" s="31"/>
      <c r="AD48" s="24"/>
      <c r="AE48" s="37"/>
      <c r="AF48" s="31"/>
      <c r="AG48" s="31"/>
    </row>
    <row r="49" spans="1:49" s="4" customFormat="1" ht="57.75" customHeight="1" x14ac:dyDescent="0.2">
      <c r="A49" s="22"/>
      <c r="B49" s="22"/>
      <c r="C49" s="23"/>
      <c r="D49" s="23"/>
      <c r="E49" s="24"/>
      <c r="F49" s="24"/>
      <c r="G49" s="38"/>
      <c r="H49" s="107"/>
      <c r="I49" s="31"/>
      <c r="J49" s="26"/>
      <c r="K49" s="26"/>
      <c r="L49" s="26"/>
      <c r="M49" s="26"/>
      <c r="N49" s="24"/>
      <c r="O49" s="24"/>
      <c r="P49" s="27">
        <f t="shared" si="2"/>
        <v>0</v>
      </c>
      <c r="Q49" s="28" t="str">
        <f t="shared" si="3"/>
        <v>BAJO</v>
      </c>
      <c r="R49" s="24"/>
      <c r="S49" s="29">
        <f t="shared" si="7"/>
        <v>0</v>
      </c>
      <c r="T49" s="29" t="str">
        <f t="shared" si="8"/>
        <v>IV</v>
      </c>
      <c r="U49" s="29" t="str">
        <f t="shared" si="5"/>
        <v>ACEPTABLE</v>
      </c>
      <c r="V49" s="24"/>
      <c r="W49" s="24"/>
      <c r="X49" s="24"/>
      <c r="Y49" s="27">
        <f t="shared" si="6"/>
        <v>0</v>
      </c>
      <c r="Z49" s="24"/>
      <c r="AA49" s="25" t="b">
        <f t="shared" si="1"/>
        <v>0</v>
      </c>
      <c r="AB49" s="30"/>
      <c r="AC49" s="24"/>
      <c r="AD49" s="24"/>
      <c r="AE49" s="37"/>
      <c r="AF49" s="31"/>
      <c r="AG49" s="31"/>
      <c r="AH49" s="1"/>
      <c r="AI49" s="1"/>
      <c r="AJ49" s="1"/>
      <c r="AK49" s="1"/>
      <c r="AL49" s="1"/>
      <c r="AM49" s="1"/>
      <c r="AN49" s="1"/>
      <c r="AO49" s="1"/>
      <c r="AP49" s="1"/>
      <c r="AQ49" s="1"/>
      <c r="AR49" s="1"/>
      <c r="AS49" s="1"/>
      <c r="AT49" s="1"/>
      <c r="AU49" s="1"/>
      <c r="AV49" s="1"/>
      <c r="AW49" s="1"/>
    </row>
    <row r="50" spans="1:49" s="4" customFormat="1" ht="57.75" customHeight="1" x14ac:dyDescent="0.2">
      <c r="A50" s="22"/>
      <c r="B50" s="22"/>
      <c r="C50" s="23"/>
      <c r="D50" s="23"/>
      <c r="E50" s="24"/>
      <c r="F50" s="24"/>
      <c r="G50" s="38"/>
      <c r="H50" s="107"/>
      <c r="I50" s="43"/>
      <c r="J50" s="26"/>
      <c r="K50" s="26"/>
      <c r="L50" s="26"/>
      <c r="M50" s="26"/>
      <c r="N50" s="24"/>
      <c r="O50" s="24"/>
      <c r="P50" s="27">
        <f t="shared" si="2"/>
        <v>0</v>
      </c>
      <c r="Q50" s="28" t="str">
        <f t="shared" si="3"/>
        <v>BAJO</v>
      </c>
      <c r="R50" s="24"/>
      <c r="S50" s="29">
        <f t="shared" si="7"/>
        <v>0</v>
      </c>
      <c r="T50" s="29" t="str">
        <f t="shared" si="8"/>
        <v>IV</v>
      </c>
      <c r="U50" s="29" t="str">
        <f t="shared" si="5"/>
        <v>ACEPTABLE</v>
      </c>
      <c r="V50" s="24"/>
      <c r="W50" s="24"/>
      <c r="X50" s="24"/>
      <c r="Y50" s="27">
        <f t="shared" si="6"/>
        <v>0</v>
      </c>
      <c r="Z50" s="24"/>
      <c r="AA50" s="25" t="b">
        <f t="shared" si="1"/>
        <v>0</v>
      </c>
      <c r="AB50" s="30"/>
      <c r="AC50" s="31"/>
      <c r="AD50" s="24"/>
      <c r="AE50" s="37"/>
      <c r="AF50" s="31"/>
      <c r="AG50" s="31"/>
      <c r="AH50" s="1"/>
      <c r="AI50" s="1"/>
      <c r="AJ50" s="1"/>
      <c r="AK50" s="1"/>
      <c r="AL50" s="1"/>
      <c r="AM50" s="1"/>
      <c r="AN50" s="1"/>
      <c r="AO50" s="1"/>
      <c r="AP50" s="1"/>
      <c r="AQ50" s="1"/>
      <c r="AR50" s="1"/>
      <c r="AS50" s="1"/>
      <c r="AT50" s="1"/>
      <c r="AU50" s="1"/>
      <c r="AV50" s="1"/>
      <c r="AW50" s="1"/>
    </row>
    <row r="51" spans="1:49" ht="57.75" customHeight="1" x14ac:dyDescent="0.2">
      <c r="A51" s="22"/>
      <c r="B51" s="22"/>
      <c r="C51" s="23"/>
      <c r="D51" s="23"/>
      <c r="E51" s="24"/>
      <c r="F51" s="24"/>
      <c r="G51" s="38"/>
      <c r="H51" s="107"/>
      <c r="I51" s="31"/>
      <c r="J51" s="26"/>
      <c r="K51" s="26"/>
      <c r="L51" s="26"/>
      <c r="M51" s="26"/>
      <c r="N51" s="24"/>
      <c r="O51" s="24"/>
      <c r="P51" s="27">
        <f t="shared" si="2"/>
        <v>0</v>
      </c>
      <c r="Q51" s="28" t="str">
        <f t="shared" si="3"/>
        <v>BAJO</v>
      </c>
      <c r="R51" s="24"/>
      <c r="S51" s="29">
        <f t="shared" si="7"/>
        <v>0</v>
      </c>
      <c r="T51" s="29" t="str">
        <f t="shared" si="8"/>
        <v>IV</v>
      </c>
      <c r="U51" s="29" t="str">
        <f t="shared" si="5"/>
        <v>ACEPTABLE</v>
      </c>
      <c r="V51" s="24"/>
      <c r="W51" s="24"/>
      <c r="X51" s="24"/>
      <c r="Y51" s="27">
        <f t="shared" si="6"/>
        <v>0</v>
      </c>
      <c r="Z51" s="24"/>
      <c r="AA51" s="25" t="b">
        <f t="shared" si="1"/>
        <v>0</v>
      </c>
      <c r="AB51" s="30"/>
      <c r="AC51" s="31"/>
      <c r="AD51" s="24"/>
      <c r="AE51" s="37"/>
      <c r="AF51" s="31"/>
      <c r="AG51" s="31"/>
    </row>
    <row r="52" spans="1:49" ht="57.75" customHeight="1" x14ac:dyDescent="0.2">
      <c r="A52" s="22"/>
      <c r="B52" s="22"/>
      <c r="C52" s="23"/>
      <c r="D52" s="23"/>
      <c r="E52" s="24"/>
      <c r="F52" s="24"/>
      <c r="G52" s="38"/>
      <c r="H52" s="107"/>
      <c r="I52" s="31"/>
      <c r="J52" s="26"/>
      <c r="K52" s="26"/>
      <c r="L52" s="26"/>
      <c r="M52" s="26"/>
      <c r="N52" s="24"/>
      <c r="O52" s="24"/>
      <c r="P52" s="27">
        <f t="shared" si="2"/>
        <v>0</v>
      </c>
      <c r="Q52" s="28" t="str">
        <f t="shared" si="3"/>
        <v>BAJO</v>
      </c>
      <c r="R52" s="24"/>
      <c r="S52" s="29">
        <f t="shared" si="7"/>
        <v>0</v>
      </c>
      <c r="T52" s="29" t="str">
        <f t="shared" si="8"/>
        <v>IV</v>
      </c>
      <c r="U52" s="29" t="str">
        <f t="shared" si="5"/>
        <v>ACEPTABLE</v>
      </c>
      <c r="V52" s="24"/>
      <c r="W52" s="24"/>
      <c r="X52" s="24"/>
      <c r="Y52" s="27">
        <f t="shared" si="6"/>
        <v>0</v>
      </c>
      <c r="Z52" s="24"/>
      <c r="AA52" s="25" t="b">
        <f t="shared" si="1"/>
        <v>0</v>
      </c>
      <c r="AB52" s="30"/>
      <c r="AC52" s="24"/>
      <c r="AD52" s="24"/>
      <c r="AE52" s="37"/>
      <c r="AF52" s="42"/>
      <c r="AG52" s="31"/>
    </row>
    <row r="53" spans="1:49" ht="57.75" customHeight="1" x14ac:dyDescent="0.2">
      <c r="A53" s="22"/>
      <c r="B53" s="22"/>
      <c r="C53" s="23"/>
      <c r="D53" s="23"/>
      <c r="E53" s="24"/>
      <c r="F53" s="24"/>
      <c r="G53" s="38"/>
      <c r="H53" s="107"/>
      <c r="I53" s="31"/>
      <c r="J53" s="26"/>
      <c r="K53" s="26"/>
      <c r="L53" s="26"/>
      <c r="M53" s="26"/>
      <c r="N53" s="24"/>
      <c r="O53" s="24"/>
      <c r="P53" s="27">
        <f t="shared" si="2"/>
        <v>0</v>
      </c>
      <c r="Q53" s="28" t="str">
        <f t="shared" si="3"/>
        <v>BAJO</v>
      </c>
      <c r="R53" s="24"/>
      <c r="S53" s="29">
        <f t="shared" si="7"/>
        <v>0</v>
      </c>
      <c r="T53" s="29" t="str">
        <f t="shared" si="8"/>
        <v>IV</v>
      </c>
      <c r="U53" s="29" t="str">
        <f t="shared" si="5"/>
        <v>ACEPTABLE</v>
      </c>
      <c r="V53" s="24"/>
      <c r="W53" s="24"/>
      <c r="X53" s="24"/>
      <c r="Y53" s="27">
        <f t="shared" si="6"/>
        <v>0</v>
      </c>
      <c r="Z53" s="24"/>
      <c r="AA53" s="25" t="b">
        <f t="shared" si="1"/>
        <v>0</v>
      </c>
      <c r="AB53" s="30"/>
      <c r="AC53" s="31"/>
      <c r="AD53" s="24"/>
      <c r="AE53" s="37"/>
      <c r="AF53" s="31"/>
      <c r="AG53" s="31"/>
    </row>
    <row r="54" spans="1:49" ht="57.75" customHeight="1" x14ac:dyDescent="0.2">
      <c r="A54" s="22"/>
      <c r="B54" s="22"/>
      <c r="C54" s="23"/>
      <c r="D54" s="23"/>
      <c r="E54" s="24"/>
      <c r="F54" s="24"/>
      <c r="G54" s="38"/>
      <c r="H54" s="107"/>
      <c r="I54" s="31"/>
      <c r="J54" s="26"/>
      <c r="K54" s="26"/>
      <c r="L54" s="26"/>
      <c r="M54" s="26"/>
      <c r="N54" s="24"/>
      <c r="O54" s="24"/>
      <c r="P54" s="27">
        <f t="shared" si="2"/>
        <v>0</v>
      </c>
      <c r="Q54" s="28" t="str">
        <f t="shared" si="3"/>
        <v>BAJO</v>
      </c>
      <c r="R54" s="24"/>
      <c r="S54" s="29">
        <f t="shared" si="7"/>
        <v>0</v>
      </c>
      <c r="T54" s="29" t="str">
        <f t="shared" si="8"/>
        <v>IV</v>
      </c>
      <c r="U54" s="29" t="str">
        <f t="shared" si="5"/>
        <v>ACEPTABLE</v>
      </c>
      <c r="V54" s="24"/>
      <c r="W54" s="24"/>
      <c r="X54" s="24"/>
      <c r="Y54" s="27">
        <f t="shared" si="6"/>
        <v>0</v>
      </c>
      <c r="Z54" s="24"/>
      <c r="AA54" s="25" t="b">
        <f t="shared" si="1"/>
        <v>0</v>
      </c>
      <c r="AB54" s="30"/>
      <c r="AC54" s="31"/>
      <c r="AD54" s="24"/>
      <c r="AE54" s="44"/>
      <c r="AF54" s="32"/>
      <c r="AG54" s="31"/>
    </row>
    <row r="55" spans="1:49" ht="57.75" customHeight="1" x14ac:dyDescent="0.2">
      <c r="A55" s="22"/>
      <c r="B55" s="22"/>
      <c r="C55" s="23"/>
      <c r="D55" s="23"/>
      <c r="E55" s="24"/>
      <c r="F55" s="24"/>
      <c r="G55" s="38"/>
      <c r="H55" s="107"/>
      <c r="I55" s="43"/>
      <c r="J55" s="26"/>
      <c r="K55" s="26"/>
      <c r="L55" s="26"/>
      <c r="M55" s="26"/>
      <c r="N55" s="24"/>
      <c r="O55" s="24"/>
      <c r="P55" s="27">
        <f t="shared" si="2"/>
        <v>0</v>
      </c>
      <c r="Q55" s="28" t="str">
        <f t="shared" si="3"/>
        <v>BAJO</v>
      </c>
      <c r="R55" s="24"/>
      <c r="S55" s="29">
        <f t="shared" si="7"/>
        <v>0</v>
      </c>
      <c r="T55" s="29" t="str">
        <f t="shared" si="8"/>
        <v>IV</v>
      </c>
      <c r="U55" s="29" t="str">
        <f t="shared" si="5"/>
        <v>ACEPTABLE</v>
      </c>
      <c r="V55" s="24"/>
      <c r="W55" s="24"/>
      <c r="X55" s="24"/>
      <c r="Y55" s="27">
        <f t="shared" si="6"/>
        <v>0</v>
      </c>
      <c r="Z55" s="24"/>
      <c r="AA55" s="25" t="b">
        <f t="shared" si="1"/>
        <v>0</v>
      </c>
      <c r="AB55" s="30"/>
      <c r="AC55" s="31"/>
      <c r="AD55" s="24"/>
      <c r="AE55" s="31"/>
      <c r="AF55" s="31"/>
      <c r="AG55" s="31"/>
      <c r="AH55" s="4"/>
      <c r="AI55" s="4"/>
      <c r="AJ55" s="4"/>
      <c r="AK55" s="4"/>
      <c r="AL55" s="4"/>
      <c r="AM55" s="4"/>
      <c r="AN55" s="4"/>
      <c r="AO55" s="4"/>
      <c r="AP55" s="4"/>
      <c r="AQ55" s="4"/>
      <c r="AR55" s="4"/>
      <c r="AS55" s="4"/>
      <c r="AT55" s="4"/>
      <c r="AU55" s="4"/>
      <c r="AV55" s="4"/>
      <c r="AW55" s="4"/>
    </row>
    <row r="56" spans="1:49" ht="57.75" customHeight="1" x14ac:dyDescent="0.2">
      <c r="A56" s="22"/>
      <c r="B56" s="22"/>
      <c r="C56" s="23"/>
      <c r="D56" s="23"/>
      <c r="E56" s="24"/>
      <c r="F56" s="24"/>
      <c r="G56" s="38"/>
      <c r="H56" s="107"/>
      <c r="I56" s="31"/>
      <c r="J56" s="26"/>
      <c r="K56" s="26"/>
      <c r="L56" s="26"/>
      <c r="M56" s="26"/>
      <c r="N56" s="24"/>
      <c r="O56" s="24"/>
      <c r="P56" s="27">
        <f t="shared" si="2"/>
        <v>0</v>
      </c>
      <c r="Q56" s="28" t="str">
        <f t="shared" si="3"/>
        <v>BAJO</v>
      </c>
      <c r="R56" s="24"/>
      <c r="S56" s="29">
        <f t="shared" si="7"/>
        <v>0</v>
      </c>
      <c r="T56" s="29" t="str">
        <f t="shared" si="8"/>
        <v>IV</v>
      </c>
      <c r="U56" s="29" t="str">
        <f t="shared" si="5"/>
        <v>ACEPTABLE</v>
      </c>
      <c r="V56" s="24"/>
      <c r="W56" s="24"/>
      <c r="X56" s="24"/>
      <c r="Y56" s="27">
        <f t="shared" si="6"/>
        <v>0</v>
      </c>
      <c r="Z56" s="24"/>
      <c r="AA56" s="25" t="b">
        <f t="shared" si="1"/>
        <v>0</v>
      </c>
      <c r="AB56" s="30"/>
      <c r="AC56" s="31"/>
      <c r="AD56" s="24"/>
      <c r="AE56" s="37"/>
      <c r="AF56" s="31"/>
      <c r="AG56" s="31"/>
      <c r="AH56" s="4"/>
      <c r="AI56" s="4"/>
      <c r="AJ56" s="4"/>
      <c r="AK56" s="4"/>
      <c r="AL56" s="4"/>
      <c r="AM56" s="4"/>
      <c r="AN56" s="4"/>
      <c r="AO56" s="4"/>
      <c r="AP56" s="4"/>
      <c r="AQ56" s="4"/>
      <c r="AR56" s="4"/>
      <c r="AS56" s="4"/>
      <c r="AT56" s="4"/>
      <c r="AU56" s="4"/>
      <c r="AV56" s="4"/>
      <c r="AW56" s="4"/>
    </row>
    <row r="57" spans="1:49" ht="57.75" customHeight="1" x14ac:dyDescent="0.2">
      <c r="A57" s="22"/>
      <c r="B57" s="22"/>
      <c r="C57" s="23"/>
      <c r="D57" s="23"/>
      <c r="E57" s="24"/>
      <c r="F57" s="24"/>
      <c r="G57" s="38"/>
      <c r="H57" s="107"/>
      <c r="I57" s="31"/>
      <c r="J57" s="26"/>
      <c r="K57" s="26"/>
      <c r="L57" s="26"/>
      <c r="M57" s="26"/>
      <c r="N57" s="24"/>
      <c r="O57" s="24"/>
      <c r="P57" s="27">
        <f t="shared" si="2"/>
        <v>0</v>
      </c>
      <c r="Q57" s="28" t="str">
        <f t="shared" si="3"/>
        <v>BAJO</v>
      </c>
      <c r="R57" s="24"/>
      <c r="S57" s="29">
        <f t="shared" si="7"/>
        <v>0</v>
      </c>
      <c r="T57" s="29" t="str">
        <f t="shared" si="8"/>
        <v>IV</v>
      </c>
      <c r="U57" s="29" t="str">
        <f t="shared" si="5"/>
        <v>ACEPTABLE</v>
      </c>
      <c r="V57" s="24"/>
      <c r="W57" s="24"/>
      <c r="X57" s="24"/>
      <c r="Y57" s="27">
        <f t="shared" si="6"/>
        <v>0</v>
      </c>
      <c r="Z57" s="24"/>
      <c r="AA57" s="25" t="b">
        <f t="shared" si="1"/>
        <v>0</v>
      </c>
      <c r="AB57" s="30"/>
      <c r="AC57" s="31"/>
      <c r="AD57" s="24"/>
      <c r="AE57" s="37"/>
      <c r="AF57" s="31"/>
      <c r="AG57" s="31"/>
    </row>
    <row r="58" spans="1:49" ht="57.75" customHeight="1" x14ac:dyDescent="0.2">
      <c r="A58" s="22"/>
      <c r="B58" s="22"/>
      <c r="C58" s="23"/>
      <c r="D58" s="23"/>
      <c r="E58" s="24"/>
      <c r="F58" s="24"/>
      <c r="G58" s="38"/>
      <c r="H58" s="107"/>
      <c r="I58" s="31"/>
      <c r="J58" s="26"/>
      <c r="K58" s="26"/>
      <c r="L58" s="26"/>
      <c r="M58" s="26"/>
      <c r="N58" s="24"/>
      <c r="O58" s="24"/>
      <c r="P58" s="27">
        <f t="shared" si="2"/>
        <v>0</v>
      </c>
      <c r="Q58" s="28" t="str">
        <f t="shared" si="3"/>
        <v>BAJO</v>
      </c>
      <c r="R58" s="24"/>
      <c r="S58" s="29">
        <f t="shared" si="7"/>
        <v>0</v>
      </c>
      <c r="T58" s="29" t="str">
        <f t="shared" si="8"/>
        <v>IV</v>
      </c>
      <c r="U58" s="29" t="str">
        <f t="shared" si="5"/>
        <v>ACEPTABLE</v>
      </c>
      <c r="V58" s="24"/>
      <c r="W58" s="24"/>
      <c r="X58" s="24"/>
      <c r="Y58" s="27">
        <f t="shared" si="6"/>
        <v>0</v>
      </c>
      <c r="Z58" s="24"/>
      <c r="AA58" s="25" t="b">
        <f t="shared" si="1"/>
        <v>0</v>
      </c>
      <c r="AB58" s="30"/>
      <c r="AC58" s="31"/>
      <c r="AD58" s="24"/>
      <c r="AE58" s="37"/>
      <c r="AF58" s="31"/>
      <c r="AG58" s="31"/>
    </row>
    <row r="59" spans="1:49" ht="57.75" customHeight="1" x14ac:dyDescent="0.2">
      <c r="A59" s="22"/>
      <c r="B59" s="22"/>
      <c r="C59" s="23"/>
      <c r="D59" s="23"/>
      <c r="E59" s="24"/>
      <c r="F59" s="24"/>
      <c r="G59" s="38"/>
      <c r="H59" s="107"/>
      <c r="I59" s="31"/>
      <c r="J59" s="26"/>
      <c r="K59" s="26"/>
      <c r="L59" s="26"/>
      <c r="M59" s="26"/>
      <c r="N59" s="24"/>
      <c r="O59" s="24"/>
      <c r="P59" s="27">
        <f t="shared" si="2"/>
        <v>0</v>
      </c>
      <c r="Q59" s="28" t="str">
        <f t="shared" si="3"/>
        <v>BAJO</v>
      </c>
      <c r="R59" s="24"/>
      <c r="S59" s="29">
        <f t="shared" si="7"/>
        <v>0</v>
      </c>
      <c r="T59" s="29" t="str">
        <f t="shared" si="8"/>
        <v>IV</v>
      </c>
      <c r="U59" s="29" t="str">
        <f t="shared" si="5"/>
        <v>ACEPTABLE</v>
      </c>
      <c r="V59" s="24"/>
      <c r="W59" s="24"/>
      <c r="X59" s="24"/>
      <c r="Y59" s="27">
        <f t="shared" si="6"/>
        <v>0</v>
      </c>
      <c r="Z59" s="24"/>
      <c r="AA59" s="25" t="b">
        <f t="shared" si="1"/>
        <v>0</v>
      </c>
      <c r="AB59" s="30"/>
      <c r="AC59" s="31"/>
      <c r="AD59" s="24"/>
      <c r="AE59" s="37"/>
      <c r="AF59" s="32"/>
      <c r="AG59" s="31"/>
    </row>
    <row r="60" spans="1:49" ht="57.75" customHeight="1" x14ac:dyDescent="0.2">
      <c r="A60" s="22"/>
      <c r="B60" s="22"/>
      <c r="C60" s="23"/>
      <c r="D60" s="23"/>
      <c r="E60" s="24"/>
      <c r="F60" s="24"/>
      <c r="G60" s="38"/>
      <c r="H60" s="107"/>
      <c r="I60" s="31"/>
      <c r="J60" s="26"/>
      <c r="K60" s="26"/>
      <c r="L60" s="26"/>
      <c r="M60" s="26"/>
      <c r="N60" s="24"/>
      <c r="O60" s="24"/>
      <c r="P60" s="27">
        <f t="shared" si="2"/>
        <v>0</v>
      </c>
      <c r="Q60" s="28" t="str">
        <f t="shared" si="3"/>
        <v>BAJO</v>
      </c>
      <c r="R60" s="24"/>
      <c r="S60" s="29">
        <f t="shared" si="7"/>
        <v>0</v>
      </c>
      <c r="T60" s="29" t="str">
        <f t="shared" si="8"/>
        <v>IV</v>
      </c>
      <c r="U60" s="29" t="str">
        <f t="shared" si="5"/>
        <v>ACEPTABLE</v>
      </c>
      <c r="V60" s="24"/>
      <c r="W60" s="24"/>
      <c r="X60" s="24"/>
      <c r="Y60" s="27">
        <f t="shared" si="6"/>
        <v>0</v>
      </c>
      <c r="Z60" s="24"/>
      <c r="AA60" s="25" t="b">
        <f t="shared" si="1"/>
        <v>0</v>
      </c>
      <c r="AB60" s="30"/>
      <c r="AC60" s="31"/>
      <c r="AD60" s="24"/>
      <c r="AE60" s="37"/>
      <c r="AF60" s="31"/>
      <c r="AG60" s="31"/>
    </row>
    <row r="61" spans="1:49" s="4" customFormat="1" ht="57.75" customHeight="1" x14ac:dyDescent="0.2">
      <c r="A61" s="22"/>
      <c r="B61" s="22"/>
      <c r="C61" s="23"/>
      <c r="D61" s="23"/>
      <c r="E61" s="24"/>
      <c r="F61" s="24"/>
      <c r="G61" s="38"/>
      <c r="H61" s="107"/>
      <c r="I61" s="31"/>
      <c r="J61" s="26"/>
      <c r="K61" s="26"/>
      <c r="L61" s="26"/>
      <c r="M61" s="26"/>
      <c r="N61" s="24"/>
      <c r="O61" s="24"/>
      <c r="P61" s="27">
        <f t="shared" si="2"/>
        <v>0</v>
      </c>
      <c r="Q61" s="28" t="str">
        <f t="shared" si="3"/>
        <v>BAJO</v>
      </c>
      <c r="R61" s="24"/>
      <c r="S61" s="29">
        <f t="shared" si="7"/>
        <v>0</v>
      </c>
      <c r="T61" s="29" t="str">
        <f t="shared" si="8"/>
        <v>IV</v>
      </c>
      <c r="U61" s="29" t="str">
        <f t="shared" si="5"/>
        <v>ACEPTABLE</v>
      </c>
      <c r="V61" s="24"/>
      <c r="W61" s="24"/>
      <c r="X61" s="24"/>
      <c r="Y61" s="27">
        <f t="shared" si="6"/>
        <v>0</v>
      </c>
      <c r="Z61" s="24"/>
      <c r="AA61" s="25" t="b">
        <f t="shared" si="1"/>
        <v>0</v>
      </c>
      <c r="AB61" s="30"/>
      <c r="AC61" s="24"/>
      <c r="AD61" s="24"/>
      <c r="AE61" s="37"/>
      <c r="AF61" s="42"/>
      <c r="AG61" s="31"/>
      <c r="AH61" s="1"/>
      <c r="AI61" s="1"/>
      <c r="AJ61" s="1"/>
      <c r="AK61" s="1"/>
      <c r="AL61" s="1"/>
      <c r="AM61" s="1"/>
      <c r="AN61" s="1"/>
      <c r="AO61" s="1"/>
      <c r="AP61" s="1"/>
      <c r="AQ61" s="1"/>
      <c r="AR61" s="1"/>
      <c r="AS61" s="1"/>
      <c r="AT61" s="1"/>
      <c r="AU61" s="1"/>
      <c r="AV61" s="1"/>
      <c r="AW61" s="1"/>
    </row>
    <row r="62" spans="1:49" s="4" customFormat="1" ht="57.75" customHeight="1" x14ac:dyDescent="0.2">
      <c r="A62" s="22"/>
      <c r="B62" s="22"/>
      <c r="C62" s="23"/>
      <c r="D62" s="23"/>
      <c r="E62" s="24"/>
      <c r="F62" s="24"/>
      <c r="G62" s="38"/>
      <c r="H62" s="107"/>
      <c r="I62" s="31"/>
      <c r="J62" s="26"/>
      <c r="K62" s="26"/>
      <c r="L62" s="26"/>
      <c r="M62" s="26"/>
      <c r="N62" s="24"/>
      <c r="O62" s="24"/>
      <c r="P62" s="27">
        <f t="shared" si="2"/>
        <v>0</v>
      </c>
      <c r="Q62" s="28" t="str">
        <f t="shared" si="3"/>
        <v>BAJO</v>
      </c>
      <c r="R62" s="24"/>
      <c r="S62" s="29">
        <f t="shared" si="7"/>
        <v>0</v>
      </c>
      <c r="T62" s="29" t="str">
        <f t="shared" si="8"/>
        <v>IV</v>
      </c>
      <c r="U62" s="29" t="str">
        <f t="shared" si="5"/>
        <v>ACEPTABLE</v>
      </c>
      <c r="V62" s="24"/>
      <c r="W62" s="24"/>
      <c r="X62" s="24"/>
      <c r="Y62" s="27">
        <f t="shared" si="6"/>
        <v>0</v>
      </c>
      <c r="Z62" s="24"/>
      <c r="AA62" s="25" t="b">
        <f t="shared" si="1"/>
        <v>0</v>
      </c>
      <c r="AB62" s="30"/>
      <c r="AC62" s="31"/>
      <c r="AD62" s="24"/>
      <c r="AE62" s="37"/>
      <c r="AF62" s="32"/>
      <c r="AG62" s="31"/>
      <c r="AH62" s="1"/>
      <c r="AI62" s="1"/>
      <c r="AJ62" s="1"/>
      <c r="AK62" s="1"/>
      <c r="AL62" s="1"/>
      <c r="AM62" s="1"/>
      <c r="AN62" s="1"/>
      <c r="AO62" s="1"/>
      <c r="AP62" s="1"/>
      <c r="AQ62" s="1"/>
      <c r="AR62" s="1"/>
      <c r="AS62" s="1"/>
      <c r="AT62" s="1"/>
      <c r="AU62" s="1"/>
      <c r="AV62" s="1"/>
      <c r="AW62" s="1"/>
    </row>
    <row r="63" spans="1:49" s="4" customFormat="1" ht="57.75" customHeight="1" x14ac:dyDescent="0.2">
      <c r="A63" s="22"/>
      <c r="B63" s="22"/>
      <c r="C63" s="23"/>
      <c r="D63" s="23"/>
      <c r="E63" s="24"/>
      <c r="F63" s="24"/>
      <c r="G63" s="38"/>
      <c r="H63" s="107"/>
      <c r="I63" s="31"/>
      <c r="J63" s="26"/>
      <c r="K63" s="26"/>
      <c r="L63" s="26"/>
      <c r="M63" s="26"/>
      <c r="N63" s="24"/>
      <c r="O63" s="24"/>
      <c r="P63" s="27">
        <f t="shared" si="2"/>
        <v>0</v>
      </c>
      <c r="Q63" s="28" t="str">
        <f t="shared" si="3"/>
        <v>BAJO</v>
      </c>
      <c r="R63" s="24"/>
      <c r="S63" s="29">
        <f t="shared" si="7"/>
        <v>0</v>
      </c>
      <c r="T63" s="29" t="str">
        <f t="shared" si="8"/>
        <v>IV</v>
      </c>
      <c r="U63" s="29" t="str">
        <f t="shared" si="5"/>
        <v>ACEPTABLE</v>
      </c>
      <c r="V63" s="24"/>
      <c r="W63" s="24"/>
      <c r="X63" s="24"/>
      <c r="Y63" s="27">
        <f t="shared" si="6"/>
        <v>0</v>
      </c>
      <c r="Z63" s="24"/>
      <c r="AA63" s="25" t="b">
        <f t="shared" si="1"/>
        <v>0</v>
      </c>
      <c r="AB63" s="30"/>
      <c r="AC63" s="31"/>
      <c r="AD63" s="24"/>
      <c r="AE63" s="37"/>
      <c r="AF63" s="31"/>
      <c r="AG63" s="31"/>
      <c r="AH63" s="1"/>
      <c r="AI63" s="1"/>
      <c r="AJ63" s="1"/>
      <c r="AK63" s="1"/>
      <c r="AL63" s="1"/>
      <c r="AM63" s="1"/>
      <c r="AN63" s="1"/>
      <c r="AO63" s="1"/>
      <c r="AP63" s="1"/>
      <c r="AQ63" s="1"/>
      <c r="AR63" s="1"/>
      <c r="AS63" s="1"/>
      <c r="AT63" s="1"/>
      <c r="AU63" s="1"/>
      <c r="AV63" s="1"/>
      <c r="AW63" s="1"/>
    </row>
    <row r="64" spans="1:49" ht="57.75" customHeight="1" x14ac:dyDescent="0.2">
      <c r="A64" s="22"/>
      <c r="B64" s="22"/>
      <c r="C64" s="23"/>
      <c r="D64" s="23"/>
      <c r="E64" s="24"/>
      <c r="F64" s="24"/>
      <c r="G64" s="38"/>
      <c r="H64" s="107"/>
      <c r="I64" s="31"/>
      <c r="J64" s="26"/>
      <c r="K64" s="26"/>
      <c r="L64" s="26"/>
      <c r="M64" s="26"/>
      <c r="N64" s="24"/>
      <c r="O64" s="24"/>
      <c r="P64" s="27">
        <f t="shared" si="2"/>
        <v>0</v>
      </c>
      <c r="Q64" s="28" t="str">
        <f t="shared" si="3"/>
        <v>BAJO</v>
      </c>
      <c r="R64" s="24"/>
      <c r="S64" s="29">
        <f t="shared" si="7"/>
        <v>0</v>
      </c>
      <c r="T64" s="29" t="str">
        <f t="shared" si="8"/>
        <v>IV</v>
      </c>
      <c r="U64" s="29" t="str">
        <f t="shared" si="5"/>
        <v>ACEPTABLE</v>
      </c>
      <c r="V64" s="24"/>
      <c r="W64" s="24"/>
      <c r="X64" s="24"/>
      <c r="Y64" s="27">
        <f t="shared" si="6"/>
        <v>0</v>
      </c>
      <c r="Z64" s="24"/>
      <c r="AA64" s="25" t="b">
        <f t="shared" si="1"/>
        <v>0</v>
      </c>
      <c r="AB64" s="30"/>
      <c r="AC64" s="24"/>
      <c r="AD64" s="24"/>
      <c r="AE64" s="37"/>
      <c r="AF64" s="31"/>
      <c r="AG64" s="31"/>
    </row>
    <row r="65" spans="1:49" ht="57.75" customHeight="1" x14ac:dyDescent="0.2">
      <c r="A65" s="22"/>
      <c r="B65" s="22"/>
      <c r="C65" s="23"/>
      <c r="D65" s="23"/>
      <c r="E65" s="24"/>
      <c r="F65" s="24"/>
      <c r="G65" s="38"/>
      <c r="H65" s="107"/>
      <c r="I65" s="43"/>
      <c r="J65" s="26"/>
      <c r="K65" s="26"/>
      <c r="L65" s="26"/>
      <c r="M65" s="26"/>
      <c r="N65" s="24"/>
      <c r="O65" s="24"/>
      <c r="P65" s="27">
        <f t="shared" si="2"/>
        <v>0</v>
      </c>
      <c r="Q65" s="28" t="str">
        <f t="shared" si="3"/>
        <v>BAJO</v>
      </c>
      <c r="R65" s="24"/>
      <c r="S65" s="29">
        <f t="shared" si="7"/>
        <v>0</v>
      </c>
      <c r="T65" s="29" t="str">
        <f t="shared" si="8"/>
        <v>IV</v>
      </c>
      <c r="U65" s="29" t="str">
        <f t="shared" si="5"/>
        <v>ACEPTABLE</v>
      </c>
      <c r="V65" s="24"/>
      <c r="W65" s="24"/>
      <c r="X65" s="24"/>
      <c r="Y65" s="27">
        <f t="shared" si="6"/>
        <v>0</v>
      </c>
      <c r="Z65" s="24"/>
      <c r="AA65" s="25" t="b">
        <f t="shared" si="1"/>
        <v>0</v>
      </c>
      <c r="AB65" s="30"/>
      <c r="AC65" s="31"/>
      <c r="AD65" s="24"/>
      <c r="AE65" s="37"/>
      <c r="AF65" s="31"/>
      <c r="AG65" s="31"/>
    </row>
    <row r="66" spans="1:49" ht="57.75" customHeight="1" x14ac:dyDescent="0.2">
      <c r="A66" s="22"/>
      <c r="B66" s="22"/>
      <c r="C66" s="23"/>
      <c r="D66" s="23"/>
      <c r="E66" s="24"/>
      <c r="F66" s="24"/>
      <c r="G66" s="38"/>
      <c r="H66" s="107"/>
      <c r="I66" s="31"/>
      <c r="J66" s="26"/>
      <c r="K66" s="26"/>
      <c r="L66" s="26"/>
      <c r="M66" s="26"/>
      <c r="N66" s="24"/>
      <c r="O66" s="24"/>
      <c r="P66" s="27">
        <f t="shared" si="2"/>
        <v>0</v>
      </c>
      <c r="Q66" s="28" t="str">
        <f t="shared" si="3"/>
        <v>BAJO</v>
      </c>
      <c r="R66" s="24"/>
      <c r="S66" s="29">
        <f t="shared" si="7"/>
        <v>0</v>
      </c>
      <c r="T66" s="29" t="str">
        <f t="shared" si="8"/>
        <v>IV</v>
      </c>
      <c r="U66" s="29" t="str">
        <f t="shared" si="5"/>
        <v>ACEPTABLE</v>
      </c>
      <c r="V66" s="24"/>
      <c r="W66" s="24"/>
      <c r="X66" s="24"/>
      <c r="Y66" s="27">
        <f t="shared" si="6"/>
        <v>0</v>
      </c>
      <c r="Z66" s="24"/>
      <c r="AA66" s="25" t="b">
        <f t="shared" si="1"/>
        <v>0</v>
      </c>
      <c r="AB66" s="30"/>
      <c r="AC66" s="31"/>
      <c r="AD66" s="24"/>
      <c r="AE66" s="37"/>
      <c r="AF66" s="31"/>
      <c r="AG66" s="31"/>
    </row>
    <row r="67" spans="1:49" ht="57.75" customHeight="1" x14ac:dyDescent="0.2">
      <c r="A67" s="22"/>
      <c r="B67" s="22"/>
      <c r="C67" s="23"/>
      <c r="D67" s="23"/>
      <c r="E67" s="24"/>
      <c r="F67" s="24"/>
      <c r="G67" s="38"/>
      <c r="H67" s="107"/>
      <c r="I67" s="43"/>
      <c r="J67" s="26"/>
      <c r="K67" s="26"/>
      <c r="L67" s="26"/>
      <c r="M67" s="26"/>
      <c r="N67" s="24"/>
      <c r="O67" s="24"/>
      <c r="P67" s="27">
        <f t="shared" si="2"/>
        <v>0</v>
      </c>
      <c r="Q67" s="28" t="str">
        <f t="shared" si="3"/>
        <v>BAJO</v>
      </c>
      <c r="R67" s="24"/>
      <c r="S67" s="29">
        <f t="shared" si="7"/>
        <v>0</v>
      </c>
      <c r="T67" s="29" t="str">
        <f t="shared" si="8"/>
        <v>IV</v>
      </c>
      <c r="U67" s="29" t="str">
        <f t="shared" si="5"/>
        <v>ACEPTABLE</v>
      </c>
      <c r="V67" s="24"/>
      <c r="W67" s="24"/>
      <c r="X67" s="24"/>
      <c r="Y67" s="27">
        <f t="shared" si="6"/>
        <v>0</v>
      </c>
      <c r="Z67" s="24"/>
      <c r="AA67" s="25" t="b">
        <f t="shared" si="1"/>
        <v>0</v>
      </c>
      <c r="AB67" s="30"/>
      <c r="AC67" s="31"/>
      <c r="AD67" s="24"/>
      <c r="AE67" s="31"/>
      <c r="AF67" s="31"/>
      <c r="AG67" s="31"/>
      <c r="AH67" s="4"/>
      <c r="AI67" s="4"/>
      <c r="AJ67" s="4"/>
      <c r="AK67" s="4"/>
      <c r="AL67" s="4"/>
      <c r="AM67" s="4"/>
      <c r="AN67" s="4"/>
      <c r="AO67" s="4"/>
      <c r="AP67" s="4"/>
      <c r="AQ67" s="4"/>
      <c r="AR67" s="4"/>
      <c r="AS67" s="4"/>
      <c r="AT67" s="4"/>
      <c r="AU67" s="4"/>
      <c r="AV67" s="4"/>
      <c r="AW67" s="4"/>
    </row>
    <row r="68" spans="1:49" ht="57.75" customHeight="1" x14ac:dyDescent="0.2">
      <c r="A68" s="22"/>
      <c r="B68" s="22"/>
      <c r="C68" s="23"/>
      <c r="D68" s="23"/>
      <c r="E68" s="24"/>
      <c r="F68" s="24"/>
      <c r="G68" s="38"/>
      <c r="H68" s="107"/>
      <c r="I68" s="43"/>
      <c r="J68" s="26"/>
      <c r="K68" s="26"/>
      <c r="L68" s="26"/>
      <c r="M68" s="26"/>
      <c r="N68" s="24"/>
      <c r="O68" s="24"/>
      <c r="P68" s="27">
        <f t="shared" si="2"/>
        <v>0</v>
      </c>
      <c r="Q68" s="28" t="str">
        <f t="shared" si="3"/>
        <v>BAJO</v>
      </c>
      <c r="R68" s="24"/>
      <c r="S68" s="29">
        <f t="shared" si="7"/>
        <v>0</v>
      </c>
      <c r="T68" s="29" t="str">
        <f t="shared" si="8"/>
        <v>IV</v>
      </c>
      <c r="U68" s="29" t="str">
        <f t="shared" si="5"/>
        <v>ACEPTABLE</v>
      </c>
      <c r="V68" s="24"/>
      <c r="W68" s="24"/>
      <c r="X68" s="24"/>
      <c r="Y68" s="27">
        <f t="shared" si="6"/>
        <v>0</v>
      </c>
      <c r="Z68" s="24"/>
      <c r="AA68" s="25" t="b">
        <f t="shared" si="1"/>
        <v>0</v>
      </c>
      <c r="AB68" s="30"/>
      <c r="AC68" s="31"/>
      <c r="AD68" s="24"/>
      <c r="AE68" s="31"/>
      <c r="AF68" s="31"/>
      <c r="AG68" s="31"/>
      <c r="AH68" s="4"/>
      <c r="AI68" s="4"/>
      <c r="AJ68" s="4"/>
      <c r="AK68" s="4"/>
      <c r="AL68" s="4"/>
      <c r="AM68" s="4"/>
      <c r="AN68" s="4"/>
      <c r="AO68" s="4"/>
      <c r="AP68" s="4"/>
      <c r="AQ68" s="4"/>
      <c r="AR68" s="4"/>
      <c r="AS68" s="4"/>
      <c r="AT68" s="4"/>
      <c r="AU68" s="4"/>
      <c r="AV68" s="4"/>
      <c r="AW68" s="4"/>
    </row>
    <row r="69" spans="1:49" ht="57.75" customHeight="1" x14ac:dyDescent="0.2">
      <c r="A69" s="22"/>
      <c r="B69" s="22"/>
      <c r="C69" s="23"/>
      <c r="D69" s="23"/>
      <c r="E69" s="24"/>
      <c r="F69" s="24"/>
      <c r="G69" s="38"/>
      <c r="H69" s="107"/>
      <c r="I69" s="43"/>
      <c r="J69" s="26"/>
      <c r="K69" s="26"/>
      <c r="L69" s="26"/>
      <c r="M69" s="26"/>
      <c r="N69" s="24"/>
      <c r="O69" s="24"/>
      <c r="P69" s="27">
        <f t="shared" si="2"/>
        <v>0</v>
      </c>
      <c r="Q69" s="28" t="str">
        <f t="shared" si="3"/>
        <v>BAJO</v>
      </c>
      <c r="R69" s="24"/>
      <c r="S69" s="29">
        <f t="shared" si="7"/>
        <v>0</v>
      </c>
      <c r="T69" s="29" t="str">
        <f t="shared" si="8"/>
        <v>IV</v>
      </c>
      <c r="U69" s="29" t="str">
        <f t="shared" si="5"/>
        <v>ACEPTABLE</v>
      </c>
      <c r="V69" s="24"/>
      <c r="W69" s="24"/>
      <c r="X69" s="24"/>
      <c r="Y69" s="27">
        <f t="shared" si="6"/>
        <v>0</v>
      </c>
      <c r="Z69" s="24"/>
      <c r="AA69" s="25" t="b">
        <f t="shared" si="1"/>
        <v>0</v>
      </c>
      <c r="AB69" s="30"/>
      <c r="AC69" s="31"/>
      <c r="AD69" s="24"/>
      <c r="AE69" s="31"/>
      <c r="AF69" s="31"/>
      <c r="AG69" s="31"/>
      <c r="AH69" s="4"/>
      <c r="AI69" s="4"/>
      <c r="AJ69" s="4"/>
      <c r="AK69" s="4"/>
      <c r="AL69" s="4"/>
      <c r="AM69" s="4"/>
      <c r="AN69" s="4"/>
      <c r="AO69" s="4"/>
      <c r="AP69" s="4"/>
      <c r="AQ69" s="4"/>
      <c r="AR69" s="4"/>
      <c r="AS69" s="4"/>
      <c r="AT69" s="4"/>
      <c r="AU69" s="4"/>
      <c r="AV69" s="4"/>
      <c r="AW69" s="4"/>
    </row>
    <row r="70" spans="1:49" ht="57.75" customHeight="1" x14ac:dyDescent="0.2">
      <c r="A70" s="22"/>
      <c r="B70" s="22"/>
      <c r="C70" s="23"/>
      <c r="D70" s="23"/>
      <c r="E70" s="24"/>
      <c r="F70" s="24"/>
      <c r="G70" s="38"/>
      <c r="H70" s="107"/>
      <c r="I70" s="31"/>
      <c r="J70" s="26"/>
      <c r="K70" s="26"/>
      <c r="L70" s="26"/>
      <c r="M70" s="26"/>
      <c r="N70" s="24"/>
      <c r="O70" s="24"/>
      <c r="P70" s="27">
        <f t="shared" si="2"/>
        <v>0</v>
      </c>
      <c r="Q70" s="28" t="str">
        <f t="shared" si="3"/>
        <v>BAJO</v>
      </c>
      <c r="R70" s="24"/>
      <c r="S70" s="29">
        <f t="shared" si="7"/>
        <v>0</v>
      </c>
      <c r="T70" s="29" t="str">
        <f t="shared" si="8"/>
        <v>IV</v>
      </c>
      <c r="U70" s="29" t="str">
        <f t="shared" si="5"/>
        <v>ACEPTABLE</v>
      </c>
      <c r="V70" s="24"/>
      <c r="W70" s="24"/>
      <c r="X70" s="24"/>
      <c r="Y70" s="27">
        <f t="shared" si="6"/>
        <v>0</v>
      </c>
      <c r="Z70" s="24"/>
      <c r="AA70" s="25" t="b">
        <f t="shared" si="1"/>
        <v>0</v>
      </c>
      <c r="AB70" s="30"/>
      <c r="AC70" s="31"/>
      <c r="AD70" s="24"/>
      <c r="AE70" s="37"/>
      <c r="AF70" s="31"/>
      <c r="AG70" s="31"/>
    </row>
    <row r="71" spans="1:49" ht="57.75" customHeight="1" x14ac:dyDescent="0.2">
      <c r="A71" s="22"/>
      <c r="B71" s="22"/>
      <c r="C71" s="23"/>
      <c r="D71" s="23"/>
      <c r="E71" s="24"/>
      <c r="F71" s="24"/>
      <c r="G71" s="38"/>
      <c r="H71" s="107"/>
      <c r="I71" s="31"/>
      <c r="J71" s="26"/>
      <c r="K71" s="26"/>
      <c r="L71" s="26"/>
      <c r="M71" s="26"/>
      <c r="N71" s="24"/>
      <c r="O71" s="24"/>
      <c r="P71" s="27">
        <f t="shared" si="2"/>
        <v>0</v>
      </c>
      <c r="Q71" s="28" t="str">
        <f t="shared" si="3"/>
        <v>BAJO</v>
      </c>
      <c r="R71" s="24"/>
      <c r="S71" s="29">
        <f t="shared" si="7"/>
        <v>0</v>
      </c>
      <c r="T71" s="29" t="str">
        <f t="shared" si="8"/>
        <v>IV</v>
      </c>
      <c r="U71" s="29" t="str">
        <f t="shared" si="5"/>
        <v>ACEPTABLE</v>
      </c>
      <c r="V71" s="24"/>
      <c r="W71" s="24"/>
      <c r="X71" s="24"/>
      <c r="Y71" s="27">
        <f t="shared" si="6"/>
        <v>0</v>
      </c>
      <c r="Z71" s="24"/>
      <c r="AA71" s="25" t="b">
        <f t="shared" si="1"/>
        <v>0</v>
      </c>
      <c r="AB71" s="30"/>
      <c r="AC71" s="31"/>
      <c r="AD71" s="24"/>
      <c r="AE71" s="37"/>
      <c r="AF71" s="31"/>
      <c r="AG71" s="31"/>
    </row>
    <row r="72" spans="1:49" ht="57.75" customHeight="1" x14ac:dyDescent="0.2">
      <c r="A72" s="22"/>
      <c r="B72" s="22"/>
      <c r="C72" s="23"/>
      <c r="D72" s="23"/>
      <c r="E72" s="24"/>
      <c r="F72" s="24"/>
      <c r="G72" s="38"/>
      <c r="H72" s="107"/>
      <c r="I72" s="31"/>
      <c r="J72" s="26"/>
      <c r="K72" s="26"/>
      <c r="L72" s="26"/>
      <c r="M72" s="26"/>
      <c r="N72" s="24"/>
      <c r="O72" s="24"/>
      <c r="P72" s="27">
        <f t="shared" si="2"/>
        <v>0</v>
      </c>
      <c r="Q72" s="28" t="str">
        <f t="shared" si="3"/>
        <v>BAJO</v>
      </c>
      <c r="R72" s="24"/>
      <c r="S72" s="29">
        <f t="shared" si="7"/>
        <v>0</v>
      </c>
      <c r="T72" s="29" t="str">
        <f t="shared" si="8"/>
        <v>IV</v>
      </c>
      <c r="U72" s="29" t="str">
        <f t="shared" si="5"/>
        <v>ACEPTABLE</v>
      </c>
      <c r="V72" s="24"/>
      <c r="W72" s="24"/>
      <c r="X72" s="24"/>
      <c r="Y72" s="27">
        <f t="shared" si="6"/>
        <v>0</v>
      </c>
      <c r="Z72" s="24"/>
      <c r="AA72" s="25" t="b">
        <f t="shared" si="1"/>
        <v>0</v>
      </c>
      <c r="AB72" s="30"/>
      <c r="AC72" s="31"/>
      <c r="AD72" s="24"/>
      <c r="AE72" s="37"/>
      <c r="AF72" s="32"/>
      <c r="AG72" s="31"/>
    </row>
    <row r="73" spans="1:49" ht="57.75" customHeight="1" x14ac:dyDescent="0.2">
      <c r="A73" s="22"/>
      <c r="B73" s="22"/>
      <c r="C73" s="23"/>
      <c r="D73" s="23"/>
      <c r="E73" s="24"/>
      <c r="F73" s="24"/>
      <c r="G73" s="38"/>
      <c r="H73" s="107"/>
      <c r="I73" s="31"/>
      <c r="J73" s="26"/>
      <c r="K73" s="26"/>
      <c r="L73" s="26"/>
      <c r="M73" s="26"/>
      <c r="N73" s="24"/>
      <c r="O73" s="24"/>
      <c r="P73" s="27">
        <f t="shared" si="2"/>
        <v>0</v>
      </c>
      <c r="Q73" s="28" t="str">
        <f t="shared" si="3"/>
        <v>BAJO</v>
      </c>
      <c r="R73" s="24"/>
      <c r="S73" s="29">
        <f t="shared" si="7"/>
        <v>0</v>
      </c>
      <c r="T73" s="29" t="str">
        <f t="shared" si="8"/>
        <v>IV</v>
      </c>
      <c r="U73" s="29" t="str">
        <f t="shared" si="5"/>
        <v>ACEPTABLE</v>
      </c>
      <c r="V73" s="24"/>
      <c r="W73" s="24"/>
      <c r="X73" s="24"/>
      <c r="Y73" s="27">
        <f t="shared" si="6"/>
        <v>0</v>
      </c>
      <c r="Z73" s="24"/>
      <c r="AA73" s="25" t="b">
        <f t="shared" si="1"/>
        <v>0</v>
      </c>
      <c r="AB73" s="30"/>
      <c r="AC73" s="31"/>
      <c r="AD73" s="24"/>
      <c r="AE73" s="37"/>
      <c r="AF73" s="32"/>
      <c r="AG73" s="31"/>
    </row>
    <row r="74" spans="1:49" s="4" customFormat="1" ht="57.75" customHeight="1" x14ac:dyDescent="0.2">
      <c r="A74" s="22"/>
      <c r="B74" s="22"/>
      <c r="C74" s="23"/>
      <c r="D74" s="23"/>
      <c r="E74" s="24"/>
      <c r="F74" s="24"/>
      <c r="G74" s="38"/>
      <c r="H74" s="107"/>
      <c r="I74" s="31"/>
      <c r="J74" s="26"/>
      <c r="K74" s="26"/>
      <c r="L74" s="26"/>
      <c r="M74" s="26"/>
      <c r="N74" s="24"/>
      <c r="O74" s="24"/>
      <c r="P74" s="27">
        <f t="shared" si="2"/>
        <v>0</v>
      </c>
      <c r="Q74" s="28" t="str">
        <f t="shared" si="3"/>
        <v>BAJO</v>
      </c>
      <c r="R74" s="24"/>
      <c r="S74" s="29">
        <f t="shared" si="7"/>
        <v>0</v>
      </c>
      <c r="T74" s="29" t="str">
        <f t="shared" si="8"/>
        <v>IV</v>
      </c>
      <c r="U74" s="29" t="str">
        <f t="shared" si="5"/>
        <v>ACEPTABLE</v>
      </c>
      <c r="V74" s="24"/>
      <c r="W74" s="24"/>
      <c r="X74" s="24"/>
      <c r="Y74" s="27">
        <f t="shared" si="6"/>
        <v>0</v>
      </c>
      <c r="Z74" s="24"/>
      <c r="AA74" s="25" t="b">
        <f t="shared" si="1"/>
        <v>0</v>
      </c>
      <c r="AB74" s="30"/>
      <c r="AC74" s="31"/>
      <c r="AD74" s="24"/>
      <c r="AE74" s="37"/>
      <c r="AF74" s="31"/>
      <c r="AG74" s="31"/>
      <c r="AH74" s="1"/>
      <c r="AI74" s="1"/>
      <c r="AJ74" s="1"/>
      <c r="AK74" s="1"/>
      <c r="AL74" s="1"/>
      <c r="AM74" s="1"/>
      <c r="AN74" s="1"/>
      <c r="AO74" s="1"/>
      <c r="AP74" s="1"/>
      <c r="AQ74" s="1"/>
      <c r="AR74" s="1"/>
      <c r="AS74" s="1"/>
      <c r="AT74" s="1"/>
      <c r="AU74" s="1"/>
      <c r="AV74" s="1"/>
      <c r="AW74" s="1"/>
    </row>
    <row r="75" spans="1:49" ht="57.75" customHeight="1" x14ac:dyDescent="0.2">
      <c r="A75" s="22"/>
      <c r="B75" s="22"/>
      <c r="C75" s="23"/>
      <c r="D75" s="23"/>
      <c r="E75" s="24"/>
      <c r="F75" s="24"/>
      <c r="G75" s="38"/>
      <c r="H75" s="107"/>
      <c r="I75" s="31"/>
      <c r="J75" s="26"/>
      <c r="K75" s="26"/>
      <c r="L75" s="26"/>
      <c r="M75" s="26"/>
      <c r="N75" s="24"/>
      <c r="O75" s="24"/>
      <c r="P75" s="27">
        <f t="shared" si="2"/>
        <v>0</v>
      </c>
      <c r="Q75" s="28" t="str">
        <f t="shared" si="3"/>
        <v>BAJO</v>
      </c>
      <c r="R75" s="24"/>
      <c r="S75" s="29">
        <f t="shared" si="7"/>
        <v>0</v>
      </c>
      <c r="T75" s="29" t="str">
        <f t="shared" si="8"/>
        <v>IV</v>
      </c>
      <c r="U75" s="29" t="str">
        <f t="shared" si="5"/>
        <v>ACEPTABLE</v>
      </c>
      <c r="V75" s="24"/>
      <c r="W75" s="24"/>
      <c r="X75" s="24"/>
      <c r="Y75" s="27">
        <f t="shared" si="6"/>
        <v>0</v>
      </c>
      <c r="Z75" s="24"/>
      <c r="AA75" s="25" t="b">
        <f t="shared" si="1"/>
        <v>0</v>
      </c>
      <c r="AB75" s="30"/>
      <c r="AC75" s="31"/>
      <c r="AD75" s="24"/>
      <c r="AE75" s="37"/>
      <c r="AF75" s="31"/>
      <c r="AG75" s="31"/>
    </row>
    <row r="76" spans="1:49" ht="57.75" customHeight="1" x14ac:dyDescent="0.2">
      <c r="A76" s="22"/>
      <c r="B76" s="22"/>
      <c r="C76" s="23"/>
      <c r="D76" s="23"/>
      <c r="E76" s="24"/>
      <c r="F76" s="24"/>
      <c r="G76" s="38"/>
      <c r="H76" s="107"/>
      <c r="I76" s="31"/>
      <c r="J76" s="26"/>
      <c r="K76" s="26"/>
      <c r="L76" s="26"/>
      <c r="M76" s="26"/>
      <c r="N76" s="24"/>
      <c r="O76" s="24"/>
      <c r="P76" s="27">
        <f t="shared" si="2"/>
        <v>0</v>
      </c>
      <c r="Q76" s="28" t="str">
        <f t="shared" si="3"/>
        <v>BAJO</v>
      </c>
      <c r="R76" s="24"/>
      <c r="S76" s="29">
        <f t="shared" si="7"/>
        <v>0</v>
      </c>
      <c r="T76" s="29" t="str">
        <f t="shared" si="8"/>
        <v>IV</v>
      </c>
      <c r="U76" s="29" t="str">
        <f t="shared" si="5"/>
        <v>ACEPTABLE</v>
      </c>
      <c r="V76" s="24"/>
      <c r="W76" s="24"/>
      <c r="X76" s="24"/>
      <c r="Y76" s="27">
        <f t="shared" si="6"/>
        <v>0</v>
      </c>
      <c r="Z76" s="24"/>
      <c r="AA76" s="25" t="b">
        <f t="shared" si="1"/>
        <v>0</v>
      </c>
      <c r="AB76" s="30"/>
      <c r="AC76" s="24"/>
      <c r="AD76" s="24"/>
      <c r="AE76" s="37"/>
      <c r="AF76" s="42"/>
      <c r="AG76" s="31"/>
    </row>
    <row r="77" spans="1:49" ht="57.75" customHeight="1" x14ac:dyDescent="0.2">
      <c r="A77" s="22"/>
      <c r="B77" s="22"/>
      <c r="C77" s="23"/>
      <c r="D77" s="23"/>
      <c r="E77" s="24"/>
      <c r="F77" s="24"/>
      <c r="G77" s="38"/>
      <c r="H77" s="107"/>
      <c r="I77" s="31"/>
      <c r="J77" s="26"/>
      <c r="K77" s="26"/>
      <c r="L77" s="26"/>
      <c r="M77" s="26"/>
      <c r="N77" s="24"/>
      <c r="O77" s="24"/>
      <c r="P77" s="27">
        <f t="shared" si="2"/>
        <v>0</v>
      </c>
      <c r="Q77" s="28" t="str">
        <f t="shared" si="3"/>
        <v>BAJO</v>
      </c>
      <c r="R77" s="24"/>
      <c r="S77" s="29">
        <f t="shared" si="7"/>
        <v>0</v>
      </c>
      <c r="T77" s="29" t="str">
        <f t="shared" si="8"/>
        <v>IV</v>
      </c>
      <c r="U77" s="29" t="str">
        <f t="shared" si="5"/>
        <v>ACEPTABLE</v>
      </c>
      <c r="V77" s="24"/>
      <c r="W77" s="24"/>
      <c r="X77" s="24"/>
      <c r="Y77" s="27">
        <f t="shared" si="6"/>
        <v>0</v>
      </c>
      <c r="Z77" s="24"/>
      <c r="AA77" s="25" t="b">
        <f t="shared" si="1"/>
        <v>0</v>
      </c>
      <c r="AB77" s="30"/>
      <c r="AC77" s="24"/>
      <c r="AD77" s="24"/>
      <c r="AE77" s="37"/>
      <c r="AF77" s="31"/>
      <c r="AG77" s="31"/>
    </row>
    <row r="78" spans="1:49" ht="57.75" customHeight="1" x14ac:dyDescent="0.2">
      <c r="A78" s="22"/>
      <c r="B78" s="22"/>
      <c r="C78" s="23"/>
      <c r="D78" s="23"/>
      <c r="E78" s="24"/>
      <c r="F78" s="24"/>
      <c r="G78" s="38"/>
      <c r="H78" s="107"/>
      <c r="I78" s="31"/>
      <c r="J78" s="26"/>
      <c r="K78" s="26"/>
      <c r="L78" s="26"/>
      <c r="M78" s="26"/>
      <c r="N78" s="24"/>
      <c r="O78" s="24"/>
      <c r="P78" s="27">
        <f t="shared" si="2"/>
        <v>0</v>
      </c>
      <c r="Q78" s="28" t="str">
        <f t="shared" si="3"/>
        <v>BAJO</v>
      </c>
      <c r="R78" s="24"/>
      <c r="S78" s="29">
        <f t="shared" si="7"/>
        <v>0</v>
      </c>
      <c r="T78" s="29" t="str">
        <f t="shared" si="8"/>
        <v>IV</v>
      </c>
      <c r="U78" s="29" t="str">
        <f t="shared" si="5"/>
        <v>ACEPTABLE</v>
      </c>
      <c r="V78" s="24"/>
      <c r="W78" s="24"/>
      <c r="X78" s="24"/>
      <c r="Y78" s="27">
        <f t="shared" si="6"/>
        <v>0</v>
      </c>
      <c r="Z78" s="24"/>
      <c r="AA78" s="25" t="b">
        <f t="shared" si="1"/>
        <v>0</v>
      </c>
      <c r="AB78" s="30"/>
      <c r="AC78" s="31"/>
      <c r="AD78" s="24"/>
      <c r="AE78" s="37"/>
      <c r="AF78" s="31"/>
      <c r="AG78" s="31"/>
    </row>
    <row r="79" spans="1:49" ht="57.75" customHeight="1" x14ac:dyDescent="0.2">
      <c r="A79" s="22"/>
      <c r="B79" s="22"/>
      <c r="C79" s="23"/>
      <c r="D79" s="23"/>
      <c r="E79" s="24"/>
      <c r="F79" s="24"/>
      <c r="G79" s="38"/>
      <c r="H79" s="107"/>
      <c r="I79" s="43"/>
      <c r="J79" s="26"/>
      <c r="K79" s="26"/>
      <c r="L79" s="26"/>
      <c r="M79" s="26"/>
      <c r="N79" s="24"/>
      <c r="O79" s="24"/>
      <c r="P79" s="27">
        <f t="shared" si="2"/>
        <v>0</v>
      </c>
      <c r="Q79" s="28" t="str">
        <f t="shared" si="3"/>
        <v>BAJO</v>
      </c>
      <c r="R79" s="24"/>
      <c r="S79" s="29">
        <f t="shared" si="7"/>
        <v>0</v>
      </c>
      <c r="T79" s="29" t="str">
        <f t="shared" si="8"/>
        <v>IV</v>
      </c>
      <c r="U79" s="29" t="str">
        <f t="shared" si="5"/>
        <v>ACEPTABLE</v>
      </c>
      <c r="V79" s="24"/>
      <c r="W79" s="24"/>
      <c r="X79" s="24"/>
      <c r="Y79" s="27">
        <f t="shared" si="6"/>
        <v>0</v>
      </c>
      <c r="Z79" s="24"/>
      <c r="AA79" s="25" t="b">
        <f t="shared" si="1"/>
        <v>0</v>
      </c>
      <c r="AB79" s="30"/>
      <c r="AC79" s="31"/>
      <c r="AD79" s="24"/>
      <c r="AE79" s="37"/>
      <c r="AF79" s="31"/>
      <c r="AG79" s="31"/>
    </row>
    <row r="80" spans="1:49" ht="57.75" customHeight="1" x14ac:dyDescent="0.2">
      <c r="A80" s="22"/>
      <c r="B80" s="22"/>
      <c r="C80" s="23"/>
      <c r="D80" s="23"/>
      <c r="E80" s="24"/>
      <c r="F80" s="24"/>
      <c r="G80" s="38"/>
      <c r="H80" s="107"/>
      <c r="I80" s="43"/>
      <c r="J80" s="26"/>
      <c r="K80" s="26"/>
      <c r="L80" s="26"/>
      <c r="M80" s="26"/>
      <c r="N80" s="24"/>
      <c r="O80" s="24"/>
      <c r="P80" s="27">
        <f t="shared" si="2"/>
        <v>0</v>
      </c>
      <c r="Q80" s="28" t="str">
        <f t="shared" si="3"/>
        <v>BAJO</v>
      </c>
      <c r="R80" s="24"/>
      <c r="S80" s="29">
        <f t="shared" si="7"/>
        <v>0</v>
      </c>
      <c r="T80" s="29" t="str">
        <f t="shared" si="8"/>
        <v>IV</v>
      </c>
      <c r="U80" s="29" t="str">
        <f t="shared" si="5"/>
        <v>ACEPTABLE</v>
      </c>
      <c r="V80" s="24"/>
      <c r="W80" s="24"/>
      <c r="X80" s="24"/>
      <c r="Y80" s="27">
        <f t="shared" si="6"/>
        <v>0</v>
      </c>
      <c r="Z80" s="24"/>
      <c r="AA80" s="25" t="b">
        <f t="shared" ref="AA80:AA143" si="9">IF(R80&gt;=100,"MUERTE",IF(R80&gt;=60,"LESIONES O ENFERMEDADES GRAVES IRREPARABLES",IF(R80&gt;=25,"LESIONES O ENFERMEDADES CON INCAPACIDAD LABORAL TEMPORAL",IF(R80&gt;9,"LESIONES O ENFERMEDADES QUE NO REQUIEREN INCAPACIDAD"))))</f>
        <v>0</v>
      </c>
      <c r="AB80" s="30"/>
      <c r="AC80" s="31"/>
      <c r="AD80" s="24"/>
      <c r="AE80" s="31"/>
      <c r="AF80" s="31"/>
      <c r="AG80" s="31"/>
      <c r="AH80" s="4"/>
      <c r="AI80" s="4"/>
      <c r="AJ80" s="4"/>
      <c r="AK80" s="4"/>
      <c r="AL80" s="4"/>
      <c r="AM80" s="4"/>
      <c r="AN80" s="4"/>
      <c r="AO80" s="4"/>
      <c r="AP80" s="4"/>
      <c r="AQ80" s="4"/>
      <c r="AR80" s="4"/>
      <c r="AS80" s="4"/>
      <c r="AT80" s="4"/>
      <c r="AU80" s="4"/>
      <c r="AV80" s="4"/>
      <c r="AW80" s="4"/>
    </row>
    <row r="81" spans="1:49" ht="57.75" customHeight="1" x14ac:dyDescent="0.2">
      <c r="A81" s="22"/>
      <c r="B81" s="22"/>
      <c r="C81" s="23"/>
      <c r="D81" s="23"/>
      <c r="E81" s="24"/>
      <c r="F81" s="24"/>
      <c r="G81" s="38"/>
      <c r="H81" s="107"/>
      <c r="I81" s="31"/>
      <c r="J81" s="26"/>
      <c r="K81" s="26"/>
      <c r="L81" s="26"/>
      <c r="M81" s="26"/>
      <c r="N81" s="24"/>
      <c r="O81" s="24"/>
      <c r="P81" s="27">
        <f t="shared" ref="P81:P144" si="10">N81*O81</f>
        <v>0</v>
      </c>
      <c r="Q81" s="28" t="str">
        <f t="shared" ref="Q81:Q144" si="11">IF(P81&gt;=24,"MUY ALTO",IF(P81&gt;=10,"ALTO",IF(P81&gt;=6,"MEDIO","BAJO")))</f>
        <v>BAJO</v>
      </c>
      <c r="R81" s="24"/>
      <c r="S81" s="29">
        <f t="shared" si="7"/>
        <v>0</v>
      </c>
      <c r="T81" s="29" t="str">
        <f t="shared" si="8"/>
        <v>IV</v>
      </c>
      <c r="U81" s="29" t="str">
        <f t="shared" ref="U81:U144" si="12">IF(S81&gt;=600,"NO ACEPTABLE",IF(S81&gt;=150,"ACEPTABLE CON CONTROL ESPECÍFICO",IF(S81&gt;=40,"MEJORABLE","ACEPTABLE")))</f>
        <v>ACEPTABLE</v>
      </c>
      <c r="V81" s="24"/>
      <c r="W81" s="24"/>
      <c r="X81" s="24"/>
      <c r="Y81" s="27">
        <f t="shared" ref="Y81:Y144" si="13">SUM(V81:X81)</f>
        <v>0</v>
      </c>
      <c r="Z81" s="24"/>
      <c r="AA81" s="25" t="b">
        <f t="shared" si="9"/>
        <v>0</v>
      </c>
      <c r="AB81" s="30"/>
      <c r="AC81" s="31"/>
      <c r="AD81" s="24"/>
      <c r="AE81" s="37"/>
      <c r="AF81" s="31"/>
      <c r="AG81" s="31"/>
    </row>
    <row r="82" spans="1:49" ht="57.75" customHeight="1" x14ac:dyDescent="0.2">
      <c r="A82" s="22"/>
      <c r="B82" s="22"/>
      <c r="C82" s="23"/>
      <c r="D82" s="23"/>
      <c r="E82" s="24"/>
      <c r="F82" s="24"/>
      <c r="G82" s="38"/>
      <c r="H82" s="107"/>
      <c r="I82" s="31"/>
      <c r="J82" s="26"/>
      <c r="K82" s="26"/>
      <c r="L82" s="26"/>
      <c r="M82" s="26"/>
      <c r="N82" s="24"/>
      <c r="O82" s="24"/>
      <c r="P82" s="27">
        <f t="shared" si="10"/>
        <v>0</v>
      </c>
      <c r="Q82" s="28" t="str">
        <f t="shared" si="11"/>
        <v>BAJO</v>
      </c>
      <c r="R82" s="24"/>
      <c r="S82" s="29">
        <f t="shared" si="7"/>
        <v>0</v>
      </c>
      <c r="T82" s="29" t="str">
        <f t="shared" si="8"/>
        <v>IV</v>
      </c>
      <c r="U82" s="29" t="str">
        <f t="shared" si="12"/>
        <v>ACEPTABLE</v>
      </c>
      <c r="V82" s="24"/>
      <c r="W82" s="24"/>
      <c r="X82" s="24"/>
      <c r="Y82" s="27">
        <f t="shared" si="13"/>
        <v>0</v>
      </c>
      <c r="Z82" s="24"/>
      <c r="AA82" s="25" t="b">
        <f t="shared" si="9"/>
        <v>0</v>
      </c>
      <c r="AB82" s="30"/>
      <c r="AC82" s="31"/>
      <c r="AD82" s="24"/>
      <c r="AE82" s="37"/>
      <c r="AF82" s="31"/>
      <c r="AG82" s="31"/>
    </row>
    <row r="83" spans="1:49" ht="57.75" customHeight="1" x14ac:dyDescent="0.2">
      <c r="A83" s="22"/>
      <c r="B83" s="22"/>
      <c r="C83" s="23"/>
      <c r="D83" s="23"/>
      <c r="E83" s="24"/>
      <c r="F83" s="24"/>
      <c r="G83" s="38"/>
      <c r="H83" s="107"/>
      <c r="I83" s="31"/>
      <c r="J83" s="26"/>
      <c r="K83" s="26"/>
      <c r="L83" s="26"/>
      <c r="M83" s="26"/>
      <c r="N83" s="24"/>
      <c r="O83" s="24"/>
      <c r="P83" s="27">
        <f t="shared" si="10"/>
        <v>0</v>
      </c>
      <c r="Q83" s="28" t="str">
        <f t="shared" si="11"/>
        <v>BAJO</v>
      </c>
      <c r="R83" s="24"/>
      <c r="S83" s="29">
        <f t="shared" si="7"/>
        <v>0</v>
      </c>
      <c r="T83" s="29" t="str">
        <f t="shared" si="8"/>
        <v>IV</v>
      </c>
      <c r="U83" s="29" t="str">
        <f t="shared" si="12"/>
        <v>ACEPTABLE</v>
      </c>
      <c r="V83" s="24"/>
      <c r="W83" s="24"/>
      <c r="X83" s="24"/>
      <c r="Y83" s="27">
        <f t="shared" si="13"/>
        <v>0</v>
      </c>
      <c r="Z83" s="24"/>
      <c r="AA83" s="25" t="b">
        <f t="shared" si="9"/>
        <v>0</v>
      </c>
      <c r="AB83" s="30"/>
      <c r="AC83" s="31"/>
      <c r="AD83" s="24"/>
      <c r="AE83" s="37"/>
      <c r="AF83" s="31"/>
      <c r="AG83" s="31"/>
    </row>
    <row r="84" spans="1:49" ht="57.75" customHeight="1" x14ac:dyDescent="0.2">
      <c r="A84" s="22"/>
      <c r="B84" s="22"/>
      <c r="C84" s="23"/>
      <c r="D84" s="23"/>
      <c r="E84" s="24"/>
      <c r="F84" s="24"/>
      <c r="G84" s="38"/>
      <c r="H84" s="107"/>
      <c r="I84" s="31"/>
      <c r="J84" s="26"/>
      <c r="K84" s="26"/>
      <c r="L84" s="26"/>
      <c r="M84" s="26"/>
      <c r="N84" s="24"/>
      <c r="O84" s="24"/>
      <c r="P84" s="27">
        <f t="shared" si="10"/>
        <v>0</v>
      </c>
      <c r="Q84" s="28" t="str">
        <f t="shared" si="11"/>
        <v>BAJO</v>
      </c>
      <c r="R84" s="24"/>
      <c r="S84" s="29">
        <f t="shared" si="7"/>
        <v>0</v>
      </c>
      <c r="T84" s="29" t="str">
        <f t="shared" si="8"/>
        <v>IV</v>
      </c>
      <c r="U84" s="29" t="str">
        <f t="shared" si="12"/>
        <v>ACEPTABLE</v>
      </c>
      <c r="V84" s="24"/>
      <c r="W84" s="24"/>
      <c r="X84" s="24"/>
      <c r="Y84" s="27">
        <f t="shared" si="13"/>
        <v>0</v>
      </c>
      <c r="Z84" s="24"/>
      <c r="AA84" s="25" t="b">
        <f t="shared" si="9"/>
        <v>0</v>
      </c>
      <c r="AB84" s="30"/>
      <c r="AC84" s="31"/>
      <c r="AD84" s="24"/>
      <c r="AE84" s="37"/>
      <c r="AF84" s="31"/>
      <c r="AG84" s="31"/>
    </row>
    <row r="85" spans="1:49" ht="57.75" customHeight="1" x14ac:dyDescent="0.2">
      <c r="A85" s="22"/>
      <c r="B85" s="22"/>
      <c r="C85" s="23"/>
      <c r="D85" s="23"/>
      <c r="E85" s="24"/>
      <c r="F85" s="24"/>
      <c r="G85" s="38"/>
      <c r="H85" s="107"/>
      <c r="I85" s="43"/>
      <c r="J85" s="26"/>
      <c r="K85" s="26"/>
      <c r="L85" s="26"/>
      <c r="M85" s="26"/>
      <c r="N85" s="24"/>
      <c r="O85" s="24"/>
      <c r="P85" s="27">
        <f t="shared" si="10"/>
        <v>0</v>
      </c>
      <c r="Q85" s="28" t="str">
        <f t="shared" si="11"/>
        <v>BAJO</v>
      </c>
      <c r="R85" s="24"/>
      <c r="S85" s="29">
        <f t="shared" si="7"/>
        <v>0</v>
      </c>
      <c r="T85" s="29" t="str">
        <f t="shared" si="8"/>
        <v>IV</v>
      </c>
      <c r="U85" s="29" t="str">
        <f t="shared" si="12"/>
        <v>ACEPTABLE</v>
      </c>
      <c r="V85" s="24"/>
      <c r="W85" s="24"/>
      <c r="X85" s="24"/>
      <c r="Y85" s="27">
        <f t="shared" si="13"/>
        <v>0</v>
      </c>
      <c r="Z85" s="24"/>
      <c r="AA85" s="25" t="b">
        <f t="shared" si="9"/>
        <v>0</v>
      </c>
      <c r="AB85" s="30"/>
      <c r="AC85" s="31"/>
      <c r="AD85" s="24"/>
      <c r="AE85" s="37"/>
      <c r="AF85" s="32"/>
      <c r="AG85" s="31"/>
    </row>
    <row r="86" spans="1:49" ht="57.75" customHeight="1" x14ac:dyDescent="0.2">
      <c r="A86" s="22"/>
      <c r="B86" s="22"/>
      <c r="C86" s="23"/>
      <c r="D86" s="23"/>
      <c r="E86" s="24"/>
      <c r="F86" s="24"/>
      <c r="G86" s="38"/>
      <c r="H86" s="107"/>
      <c r="I86" s="43"/>
      <c r="J86" s="26"/>
      <c r="K86" s="26"/>
      <c r="L86" s="26"/>
      <c r="M86" s="26"/>
      <c r="N86" s="24"/>
      <c r="O86" s="24"/>
      <c r="P86" s="27">
        <f t="shared" si="10"/>
        <v>0</v>
      </c>
      <c r="Q86" s="28" t="str">
        <f t="shared" si="11"/>
        <v>BAJO</v>
      </c>
      <c r="R86" s="24"/>
      <c r="S86" s="29">
        <f t="shared" si="7"/>
        <v>0</v>
      </c>
      <c r="T86" s="29" t="str">
        <f t="shared" si="8"/>
        <v>IV</v>
      </c>
      <c r="U86" s="29" t="str">
        <f t="shared" si="12"/>
        <v>ACEPTABLE</v>
      </c>
      <c r="V86" s="24"/>
      <c r="W86" s="24"/>
      <c r="X86" s="24"/>
      <c r="Y86" s="27">
        <f t="shared" si="13"/>
        <v>0</v>
      </c>
      <c r="Z86" s="24"/>
      <c r="AA86" s="25" t="b">
        <f t="shared" si="9"/>
        <v>0</v>
      </c>
      <c r="AB86" s="30"/>
      <c r="AC86" s="31"/>
      <c r="AD86" s="24"/>
      <c r="AE86" s="37"/>
      <c r="AF86" s="31"/>
      <c r="AG86" s="31"/>
    </row>
    <row r="87" spans="1:49" ht="57.75" customHeight="1" x14ac:dyDescent="0.2">
      <c r="A87" s="22"/>
      <c r="B87" s="22"/>
      <c r="C87" s="23"/>
      <c r="D87" s="23"/>
      <c r="E87" s="24"/>
      <c r="F87" s="24"/>
      <c r="G87" s="38"/>
      <c r="H87" s="107"/>
      <c r="I87" s="31"/>
      <c r="J87" s="26"/>
      <c r="K87" s="26"/>
      <c r="L87" s="26"/>
      <c r="M87" s="26"/>
      <c r="N87" s="24"/>
      <c r="O87" s="24"/>
      <c r="P87" s="27">
        <f t="shared" si="10"/>
        <v>0</v>
      </c>
      <c r="Q87" s="28" t="str">
        <f t="shared" si="11"/>
        <v>BAJO</v>
      </c>
      <c r="R87" s="24"/>
      <c r="S87" s="29">
        <f t="shared" si="7"/>
        <v>0</v>
      </c>
      <c r="T87" s="29" t="str">
        <f t="shared" si="8"/>
        <v>IV</v>
      </c>
      <c r="U87" s="29" t="str">
        <f t="shared" si="12"/>
        <v>ACEPTABLE</v>
      </c>
      <c r="V87" s="24"/>
      <c r="W87" s="24"/>
      <c r="X87" s="24"/>
      <c r="Y87" s="27">
        <f t="shared" si="13"/>
        <v>0</v>
      </c>
      <c r="Z87" s="24"/>
      <c r="AA87" s="25" t="b">
        <f t="shared" si="9"/>
        <v>0</v>
      </c>
      <c r="AB87" s="30"/>
      <c r="AC87" s="31"/>
      <c r="AD87" s="24"/>
      <c r="AE87" s="37"/>
      <c r="AF87" s="32"/>
      <c r="AG87" s="31"/>
    </row>
    <row r="88" spans="1:49" ht="57.75" customHeight="1" x14ac:dyDescent="0.2">
      <c r="A88" s="22"/>
      <c r="B88" s="22"/>
      <c r="C88" s="23"/>
      <c r="D88" s="23"/>
      <c r="E88" s="24"/>
      <c r="F88" s="24"/>
      <c r="G88" s="38"/>
      <c r="H88" s="107"/>
      <c r="I88" s="43"/>
      <c r="J88" s="26"/>
      <c r="K88" s="26"/>
      <c r="L88" s="26"/>
      <c r="M88" s="26"/>
      <c r="N88" s="24"/>
      <c r="O88" s="24"/>
      <c r="P88" s="27">
        <f t="shared" si="10"/>
        <v>0</v>
      </c>
      <c r="Q88" s="28" t="str">
        <f t="shared" si="11"/>
        <v>BAJO</v>
      </c>
      <c r="R88" s="24"/>
      <c r="S88" s="29">
        <f t="shared" si="7"/>
        <v>0</v>
      </c>
      <c r="T88" s="29" t="str">
        <f t="shared" si="8"/>
        <v>IV</v>
      </c>
      <c r="U88" s="29" t="str">
        <f t="shared" si="12"/>
        <v>ACEPTABLE</v>
      </c>
      <c r="V88" s="24"/>
      <c r="W88" s="24"/>
      <c r="X88" s="24"/>
      <c r="Y88" s="27">
        <f t="shared" si="13"/>
        <v>0</v>
      </c>
      <c r="Z88" s="24"/>
      <c r="AA88" s="25" t="b">
        <f t="shared" si="9"/>
        <v>0</v>
      </c>
      <c r="AB88" s="30"/>
      <c r="AC88" s="31"/>
      <c r="AD88" s="24"/>
      <c r="AE88" s="31"/>
      <c r="AF88" s="31"/>
      <c r="AG88" s="31"/>
    </row>
    <row r="89" spans="1:49" ht="57.75" customHeight="1" x14ac:dyDescent="0.2">
      <c r="A89" s="22"/>
      <c r="B89" s="22"/>
      <c r="C89" s="23"/>
      <c r="D89" s="23"/>
      <c r="E89" s="24"/>
      <c r="F89" s="24"/>
      <c r="G89" s="38"/>
      <c r="H89" s="107"/>
      <c r="I89" s="31"/>
      <c r="J89" s="26"/>
      <c r="K89" s="26"/>
      <c r="L89" s="26"/>
      <c r="M89" s="26"/>
      <c r="N89" s="24"/>
      <c r="O89" s="24"/>
      <c r="P89" s="27">
        <f t="shared" si="10"/>
        <v>0</v>
      </c>
      <c r="Q89" s="28" t="str">
        <f t="shared" si="11"/>
        <v>BAJO</v>
      </c>
      <c r="R89" s="24"/>
      <c r="S89" s="29">
        <f t="shared" ref="S89:S152" si="14">R89*P89</f>
        <v>0</v>
      </c>
      <c r="T89" s="29" t="str">
        <f t="shared" ref="T89:T152" si="15">IF(S89&gt;=600,"I",IF(S89&gt;=150,"II",IF(S89&gt;=40,"III","IV")))</f>
        <v>IV</v>
      </c>
      <c r="U89" s="29" t="str">
        <f t="shared" si="12"/>
        <v>ACEPTABLE</v>
      </c>
      <c r="V89" s="24"/>
      <c r="W89" s="24"/>
      <c r="X89" s="24"/>
      <c r="Y89" s="27">
        <f t="shared" si="13"/>
        <v>0</v>
      </c>
      <c r="Z89" s="24"/>
      <c r="AA89" s="25" t="b">
        <f t="shared" si="9"/>
        <v>0</v>
      </c>
      <c r="AB89" s="30"/>
      <c r="AC89" s="24"/>
      <c r="AD89" s="24"/>
      <c r="AE89" s="37"/>
      <c r="AF89" s="42"/>
      <c r="AG89" s="31"/>
    </row>
    <row r="90" spans="1:49" ht="57.75" customHeight="1" x14ac:dyDescent="0.2">
      <c r="A90" s="22"/>
      <c r="B90" s="22"/>
      <c r="C90" s="23"/>
      <c r="D90" s="23"/>
      <c r="E90" s="24"/>
      <c r="F90" s="24"/>
      <c r="G90" s="38"/>
      <c r="H90" s="107"/>
      <c r="I90" s="31"/>
      <c r="J90" s="26"/>
      <c r="K90" s="26"/>
      <c r="L90" s="26"/>
      <c r="M90" s="26"/>
      <c r="N90" s="24"/>
      <c r="O90" s="24"/>
      <c r="P90" s="27">
        <f t="shared" si="10"/>
        <v>0</v>
      </c>
      <c r="Q90" s="28" t="str">
        <f t="shared" si="11"/>
        <v>BAJO</v>
      </c>
      <c r="R90" s="24"/>
      <c r="S90" s="29">
        <f t="shared" si="14"/>
        <v>0</v>
      </c>
      <c r="T90" s="29" t="str">
        <f t="shared" si="15"/>
        <v>IV</v>
      </c>
      <c r="U90" s="29" t="str">
        <f t="shared" si="12"/>
        <v>ACEPTABLE</v>
      </c>
      <c r="V90" s="24"/>
      <c r="W90" s="24"/>
      <c r="X90" s="24"/>
      <c r="Y90" s="27">
        <f t="shared" si="13"/>
        <v>0</v>
      </c>
      <c r="Z90" s="24"/>
      <c r="AA90" s="25" t="b">
        <f t="shared" si="9"/>
        <v>0</v>
      </c>
      <c r="AB90" s="30"/>
      <c r="AC90" s="24"/>
      <c r="AD90" s="24"/>
      <c r="AE90" s="37"/>
      <c r="AF90" s="31"/>
      <c r="AG90" s="31"/>
    </row>
    <row r="91" spans="1:49" ht="57.75" customHeight="1" x14ac:dyDescent="0.2">
      <c r="A91" s="22"/>
      <c r="B91" s="22"/>
      <c r="C91" s="23"/>
      <c r="D91" s="23"/>
      <c r="E91" s="24"/>
      <c r="F91" s="24"/>
      <c r="G91" s="38"/>
      <c r="H91" s="107"/>
      <c r="I91" s="31"/>
      <c r="J91" s="26"/>
      <c r="K91" s="26"/>
      <c r="L91" s="26"/>
      <c r="M91" s="26"/>
      <c r="N91" s="24"/>
      <c r="O91" s="24"/>
      <c r="P91" s="27">
        <f t="shared" si="10"/>
        <v>0</v>
      </c>
      <c r="Q91" s="28" t="str">
        <f t="shared" si="11"/>
        <v>BAJO</v>
      </c>
      <c r="R91" s="24"/>
      <c r="S91" s="29">
        <f t="shared" si="14"/>
        <v>0</v>
      </c>
      <c r="T91" s="29" t="str">
        <f t="shared" si="15"/>
        <v>IV</v>
      </c>
      <c r="U91" s="29" t="str">
        <f t="shared" si="12"/>
        <v>ACEPTABLE</v>
      </c>
      <c r="V91" s="24"/>
      <c r="W91" s="24"/>
      <c r="X91" s="24"/>
      <c r="Y91" s="27">
        <f t="shared" si="13"/>
        <v>0</v>
      </c>
      <c r="Z91" s="24"/>
      <c r="AA91" s="25" t="b">
        <f t="shared" si="9"/>
        <v>0</v>
      </c>
      <c r="AB91" s="30"/>
      <c r="AC91" s="31"/>
      <c r="AD91" s="24"/>
      <c r="AE91" s="37"/>
      <c r="AF91" s="31"/>
      <c r="AG91" s="31"/>
    </row>
    <row r="92" spans="1:49" ht="57.75" customHeight="1" x14ac:dyDescent="0.2">
      <c r="A92" s="22"/>
      <c r="B92" s="22"/>
      <c r="C92" s="23"/>
      <c r="D92" s="23"/>
      <c r="E92" s="24"/>
      <c r="F92" s="24"/>
      <c r="G92" s="38"/>
      <c r="H92" s="107"/>
      <c r="I92" s="31"/>
      <c r="J92" s="26"/>
      <c r="K92" s="26"/>
      <c r="L92" s="26"/>
      <c r="M92" s="26"/>
      <c r="N92" s="24"/>
      <c r="O92" s="24"/>
      <c r="P92" s="27">
        <f t="shared" si="10"/>
        <v>0</v>
      </c>
      <c r="Q92" s="28" t="str">
        <f t="shared" si="11"/>
        <v>BAJO</v>
      </c>
      <c r="R92" s="24"/>
      <c r="S92" s="29">
        <f t="shared" si="14"/>
        <v>0</v>
      </c>
      <c r="T92" s="29" t="str">
        <f t="shared" si="15"/>
        <v>IV</v>
      </c>
      <c r="U92" s="29" t="str">
        <f t="shared" si="12"/>
        <v>ACEPTABLE</v>
      </c>
      <c r="V92" s="24"/>
      <c r="W92" s="24"/>
      <c r="X92" s="24"/>
      <c r="Y92" s="27">
        <f t="shared" si="13"/>
        <v>0</v>
      </c>
      <c r="Z92" s="24"/>
      <c r="AA92" s="25" t="b">
        <f t="shared" si="9"/>
        <v>0</v>
      </c>
      <c r="AB92" s="30"/>
      <c r="AC92" s="31"/>
      <c r="AD92" s="24"/>
      <c r="AE92" s="37"/>
      <c r="AF92" s="31"/>
      <c r="AG92" s="31"/>
    </row>
    <row r="93" spans="1:49" s="4" customFormat="1" ht="57.75" customHeight="1" x14ac:dyDescent="0.2">
      <c r="A93" s="22"/>
      <c r="B93" s="22"/>
      <c r="C93" s="23"/>
      <c r="D93" s="23"/>
      <c r="E93" s="24"/>
      <c r="F93" s="24"/>
      <c r="G93" s="38"/>
      <c r="H93" s="107"/>
      <c r="I93" s="31"/>
      <c r="J93" s="26"/>
      <c r="K93" s="26"/>
      <c r="L93" s="26"/>
      <c r="M93" s="26"/>
      <c r="N93" s="24"/>
      <c r="O93" s="24"/>
      <c r="P93" s="27">
        <f t="shared" si="10"/>
        <v>0</v>
      </c>
      <c r="Q93" s="28" t="str">
        <f t="shared" si="11"/>
        <v>BAJO</v>
      </c>
      <c r="R93" s="24"/>
      <c r="S93" s="29">
        <f t="shared" si="14"/>
        <v>0</v>
      </c>
      <c r="T93" s="29" t="str">
        <f t="shared" si="15"/>
        <v>IV</v>
      </c>
      <c r="U93" s="29" t="str">
        <f t="shared" si="12"/>
        <v>ACEPTABLE</v>
      </c>
      <c r="V93" s="24"/>
      <c r="W93" s="24"/>
      <c r="X93" s="24"/>
      <c r="Y93" s="27">
        <f t="shared" si="13"/>
        <v>0</v>
      </c>
      <c r="Z93" s="24"/>
      <c r="AA93" s="25" t="b">
        <f t="shared" si="9"/>
        <v>0</v>
      </c>
      <c r="AB93" s="30"/>
      <c r="AC93" s="31"/>
      <c r="AD93" s="24"/>
      <c r="AE93" s="37"/>
      <c r="AF93" s="31"/>
      <c r="AG93" s="31"/>
      <c r="AH93" s="1"/>
      <c r="AI93" s="1"/>
      <c r="AJ93" s="1"/>
      <c r="AK93" s="1"/>
      <c r="AL93" s="1"/>
      <c r="AM93" s="1"/>
      <c r="AN93" s="1"/>
      <c r="AO93" s="1"/>
      <c r="AP93" s="1"/>
      <c r="AQ93" s="1"/>
      <c r="AR93" s="1"/>
      <c r="AS93" s="1"/>
      <c r="AT93" s="1"/>
      <c r="AU93" s="1"/>
      <c r="AV93" s="1"/>
      <c r="AW93" s="1"/>
    </row>
    <row r="94" spans="1:49" s="4" customFormat="1" ht="57.75" customHeight="1" x14ac:dyDescent="0.2">
      <c r="A94" s="22"/>
      <c r="B94" s="22"/>
      <c r="C94" s="23"/>
      <c r="D94" s="23"/>
      <c r="E94" s="24"/>
      <c r="F94" s="24"/>
      <c r="G94" s="38"/>
      <c r="H94" s="107"/>
      <c r="I94" s="31"/>
      <c r="J94" s="26"/>
      <c r="K94" s="26"/>
      <c r="L94" s="26"/>
      <c r="M94" s="26"/>
      <c r="N94" s="24"/>
      <c r="O94" s="24"/>
      <c r="P94" s="27">
        <f t="shared" si="10"/>
        <v>0</v>
      </c>
      <c r="Q94" s="28" t="str">
        <f t="shared" si="11"/>
        <v>BAJO</v>
      </c>
      <c r="R94" s="24"/>
      <c r="S94" s="29">
        <f t="shared" si="14"/>
        <v>0</v>
      </c>
      <c r="T94" s="29" t="str">
        <f t="shared" si="15"/>
        <v>IV</v>
      </c>
      <c r="U94" s="29" t="str">
        <f t="shared" si="12"/>
        <v>ACEPTABLE</v>
      </c>
      <c r="V94" s="24"/>
      <c r="W94" s="24"/>
      <c r="X94" s="24"/>
      <c r="Y94" s="27">
        <f t="shared" si="13"/>
        <v>0</v>
      </c>
      <c r="Z94" s="24"/>
      <c r="AA94" s="25" t="b">
        <f t="shared" si="9"/>
        <v>0</v>
      </c>
      <c r="AB94" s="30"/>
      <c r="AC94" s="31"/>
      <c r="AD94" s="24"/>
      <c r="AE94" s="37"/>
      <c r="AF94" s="31"/>
      <c r="AG94" s="31"/>
      <c r="AH94" s="1"/>
      <c r="AI94" s="1"/>
      <c r="AJ94" s="1"/>
      <c r="AK94" s="1"/>
      <c r="AL94" s="1"/>
      <c r="AM94" s="1"/>
      <c r="AN94" s="1"/>
      <c r="AO94" s="1"/>
      <c r="AP94" s="1"/>
      <c r="AQ94" s="1"/>
      <c r="AR94" s="1"/>
      <c r="AS94" s="1"/>
      <c r="AT94" s="1"/>
      <c r="AU94" s="1"/>
      <c r="AV94" s="1"/>
      <c r="AW94" s="1"/>
    </row>
    <row r="95" spans="1:49" s="4" customFormat="1" ht="57.75" customHeight="1" x14ac:dyDescent="0.2">
      <c r="A95" s="22"/>
      <c r="B95" s="22"/>
      <c r="C95" s="23"/>
      <c r="D95" s="23"/>
      <c r="E95" s="24"/>
      <c r="F95" s="24"/>
      <c r="G95" s="38"/>
      <c r="H95" s="107"/>
      <c r="I95" s="31"/>
      <c r="J95" s="26"/>
      <c r="K95" s="26"/>
      <c r="L95" s="26"/>
      <c r="M95" s="26"/>
      <c r="N95" s="24"/>
      <c r="O95" s="24"/>
      <c r="P95" s="27">
        <f t="shared" si="10"/>
        <v>0</v>
      </c>
      <c r="Q95" s="28" t="str">
        <f t="shared" si="11"/>
        <v>BAJO</v>
      </c>
      <c r="R95" s="24"/>
      <c r="S95" s="29">
        <f t="shared" si="14"/>
        <v>0</v>
      </c>
      <c r="T95" s="29" t="str">
        <f t="shared" si="15"/>
        <v>IV</v>
      </c>
      <c r="U95" s="29" t="str">
        <f t="shared" si="12"/>
        <v>ACEPTABLE</v>
      </c>
      <c r="V95" s="24"/>
      <c r="W95" s="24"/>
      <c r="X95" s="24"/>
      <c r="Y95" s="27">
        <f t="shared" si="13"/>
        <v>0</v>
      </c>
      <c r="Z95" s="24"/>
      <c r="AA95" s="25" t="b">
        <f t="shared" si="9"/>
        <v>0</v>
      </c>
      <c r="AB95" s="30"/>
      <c r="AC95" s="31"/>
      <c r="AD95" s="24"/>
      <c r="AE95" s="37"/>
      <c r="AF95" s="31"/>
      <c r="AG95" s="31"/>
      <c r="AH95" s="1"/>
      <c r="AI95" s="1"/>
      <c r="AJ95" s="1"/>
      <c r="AK95" s="1"/>
      <c r="AL95" s="1"/>
      <c r="AM95" s="1"/>
      <c r="AN95" s="1"/>
      <c r="AO95" s="1"/>
      <c r="AP95" s="1"/>
      <c r="AQ95" s="1"/>
      <c r="AR95" s="1"/>
      <c r="AS95" s="1"/>
      <c r="AT95" s="1"/>
      <c r="AU95" s="1"/>
      <c r="AV95" s="1"/>
      <c r="AW95" s="1"/>
    </row>
    <row r="96" spans="1:49" s="4" customFormat="1" ht="57.75" customHeight="1" x14ac:dyDescent="0.2">
      <c r="A96" s="22"/>
      <c r="B96" s="22"/>
      <c r="C96" s="23"/>
      <c r="D96" s="23"/>
      <c r="E96" s="24"/>
      <c r="F96" s="24"/>
      <c r="G96" s="38"/>
      <c r="H96" s="107"/>
      <c r="I96" s="31"/>
      <c r="J96" s="26"/>
      <c r="K96" s="26"/>
      <c r="L96" s="26"/>
      <c r="M96" s="26"/>
      <c r="N96" s="24"/>
      <c r="O96" s="24"/>
      <c r="P96" s="27">
        <f t="shared" si="10"/>
        <v>0</v>
      </c>
      <c r="Q96" s="28" t="str">
        <f t="shared" si="11"/>
        <v>BAJO</v>
      </c>
      <c r="R96" s="24"/>
      <c r="S96" s="29">
        <f t="shared" si="14"/>
        <v>0</v>
      </c>
      <c r="T96" s="29" t="str">
        <f t="shared" si="15"/>
        <v>IV</v>
      </c>
      <c r="U96" s="29" t="str">
        <f t="shared" si="12"/>
        <v>ACEPTABLE</v>
      </c>
      <c r="V96" s="24"/>
      <c r="W96" s="24"/>
      <c r="X96" s="24"/>
      <c r="Y96" s="27">
        <f t="shared" si="13"/>
        <v>0</v>
      </c>
      <c r="Z96" s="24"/>
      <c r="AA96" s="25" t="b">
        <f t="shared" si="9"/>
        <v>0</v>
      </c>
      <c r="AB96" s="30"/>
      <c r="AC96" s="31"/>
      <c r="AD96" s="24"/>
      <c r="AE96" s="37"/>
      <c r="AF96" s="32"/>
      <c r="AG96" s="31"/>
      <c r="AH96" s="1"/>
      <c r="AI96" s="1"/>
      <c r="AJ96" s="1"/>
      <c r="AK96" s="1"/>
      <c r="AL96" s="1"/>
      <c r="AM96" s="1"/>
      <c r="AN96" s="1"/>
      <c r="AO96" s="1"/>
      <c r="AP96" s="1"/>
      <c r="AQ96" s="1"/>
      <c r="AR96" s="1"/>
      <c r="AS96" s="1"/>
      <c r="AT96" s="1"/>
      <c r="AU96" s="1"/>
      <c r="AV96" s="1"/>
      <c r="AW96" s="1"/>
    </row>
    <row r="97" spans="1:49" s="4" customFormat="1" ht="57.75" customHeight="1" x14ac:dyDescent="0.2">
      <c r="A97" s="22"/>
      <c r="B97" s="22"/>
      <c r="C97" s="23"/>
      <c r="D97" s="23"/>
      <c r="E97" s="24"/>
      <c r="F97" s="45"/>
      <c r="G97" s="38"/>
      <c r="H97" s="107"/>
      <c r="I97" s="31"/>
      <c r="J97" s="26"/>
      <c r="K97" s="26"/>
      <c r="L97" s="26"/>
      <c r="M97" s="26"/>
      <c r="N97" s="24"/>
      <c r="O97" s="24"/>
      <c r="P97" s="27">
        <f t="shared" si="10"/>
        <v>0</v>
      </c>
      <c r="Q97" s="28" t="str">
        <f t="shared" si="11"/>
        <v>BAJO</v>
      </c>
      <c r="R97" s="24"/>
      <c r="S97" s="29">
        <f t="shared" si="14"/>
        <v>0</v>
      </c>
      <c r="T97" s="29" t="str">
        <f t="shared" si="15"/>
        <v>IV</v>
      </c>
      <c r="U97" s="29" t="str">
        <f t="shared" si="12"/>
        <v>ACEPTABLE</v>
      </c>
      <c r="V97" s="24"/>
      <c r="W97" s="24"/>
      <c r="X97" s="24"/>
      <c r="Y97" s="27">
        <f t="shared" si="13"/>
        <v>0</v>
      </c>
      <c r="Z97" s="24"/>
      <c r="AA97" s="25" t="b">
        <f t="shared" si="9"/>
        <v>0</v>
      </c>
      <c r="AB97" s="30"/>
      <c r="AC97" s="31"/>
      <c r="AD97" s="24"/>
      <c r="AE97" s="37"/>
      <c r="AF97" s="32"/>
      <c r="AG97" s="31"/>
      <c r="AH97" s="1"/>
      <c r="AI97" s="1"/>
      <c r="AJ97" s="1"/>
      <c r="AK97" s="1"/>
      <c r="AL97" s="1"/>
      <c r="AM97" s="1"/>
      <c r="AN97" s="1"/>
      <c r="AO97" s="1"/>
      <c r="AP97" s="1"/>
      <c r="AQ97" s="1"/>
      <c r="AR97" s="1"/>
      <c r="AS97" s="1"/>
      <c r="AT97" s="1"/>
      <c r="AU97" s="1"/>
      <c r="AV97" s="1"/>
      <c r="AW97" s="1"/>
    </row>
    <row r="98" spans="1:49" s="4" customFormat="1" ht="57.75" customHeight="1" x14ac:dyDescent="0.2">
      <c r="A98" s="22"/>
      <c r="B98" s="22"/>
      <c r="C98" s="23"/>
      <c r="D98" s="23"/>
      <c r="E98" s="24"/>
      <c r="F98" s="45"/>
      <c r="G98" s="38"/>
      <c r="H98" s="107"/>
      <c r="I98" s="31"/>
      <c r="J98" s="26"/>
      <c r="K98" s="26"/>
      <c r="L98" s="26"/>
      <c r="M98" s="26"/>
      <c r="N98" s="24"/>
      <c r="O98" s="24"/>
      <c r="P98" s="27">
        <f t="shared" si="10"/>
        <v>0</v>
      </c>
      <c r="Q98" s="28" t="str">
        <f t="shared" si="11"/>
        <v>BAJO</v>
      </c>
      <c r="R98" s="24"/>
      <c r="S98" s="29">
        <f t="shared" si="14"/>
        <v>0</v>
      </c>
      <c r="T98" s="29" t="str">
        <f t="shared" si="15"/>
        <v>IV</v>
      </c>
      <c r="U98" s="29" t="str">
        <f t="shared" si="12"/>
        <v>ACEPTABLE</v>
      </c>
      <c r="V98" s="24"/>
      <c r="W98" s="24"/>
      <c r="X98" s="24"/>
      <c r="Y98" s="27">
        <f t="shared" si="13"/>
        <v>0</v>
      </c>
      <c r="Z98" s="24"/>
      <c r="AA98" s="25" t="b">
        <f t="shared" si="9"/>
        <v>0</v>
      </c>
      <c r="AB98" s="30"/>
      <c r="AC98" s="31"/>
      <c r="AD98" s="24"/>
      <c r="AE98" s="37"/>
      <c r="AF98" s="32"/>
      <c r="AG98" s="31"/>
      <c r="AH98" s="1"/>
      <c r="AI98" s="1"/>
      <c r="AJ98" s="1"/>
      <c r="AK98" s="1"/>
      <c r="AL98" s="1"/>
      <c r="AM98" s="1"/>
      <c r="AN98" s="1"/>
      <c r="AO98" s="1"/>
      <c r="AP98" s="1"/>
      <c r="AQ98" s="1"/>
      <c r="AR98" s="1"/>
      <c r="AS98" s="1"/>
      <c r="AT98" s="1"/>
      <c r="AU98" s="1"/>
      <c r="AV98" s="1"/>
      <c r="AW98" s="1"/>
    </row>
    <row r="99" spans="1:49" s="4" customFormat="1" ht="57.75" customHeight="1" x14ac:dyDescent="0.2">
      <c r="A99" s="46"/>
      <c r="B99" s="22"/>
      <c r="C99" s="47"/>
      <c r="D99" s="47"/>
      <c r="E99" s="24"/>
      <c r="F99" s="45"/>
      <c r="G99" s="38"/>
      <c r="H99" s="107"/>
      <c r="I99" s="31"/>
      <c r="J99" s="26"/>
      <c r="K99" s="26"/>
      <c r="L99" s="26"/>
      <c r="M99" s="26"/>
      <c r="N99" s="24"/>
      <c r="O99" s="24"/>
      <c r="P99" s="27">
        <f t="shared" si="10"/>
        <v>0</v>
      </c>
      <c r="Q99" s="28" t="str">
        <f t="shared" si="11"/>
        <v>BAJO</v>
      </c>
      <c r="R99" s="24"/>
      <c r="S99" s="29">
        <f t="shared" si="14"/>
        <v>0</v>
      </c>
      <c r="T99" s="29" t="str">
        <f t="shared" si="15"/>
        <v>IV</v>
      </c>
      <c r="U99" s="29" t="str">
        <f t="shared" si="12"/>
        <v>ACEPTABLE</v>
      </c>
      <c r="V99" s="24"/>
      <c r="W99" s="24"/>
      <c r="X99" s="24"/>
      <c r="Y99" s="27">
        <f t="shared" si="13"/>
        <v>0</v>
      </c>
      <c r="Z99" s="24"/>
      <c r="AA99" s="25" t="b">
        <f t="shared" si="9"/>
        <v>0</v>
      </c>
      <c r="AB99" s="30"/>
      <c r="AC99" s="31"/>
      <c r="AD99" s="24"/>
      <c r="AE99" s="37"/>
      <c r="AF99" s="32"/>
      <c r="AG99" s="31"/>
    </row>
    <row r="100" spans="1:49" s="4" customFormat="1" ht="57.75" customHeight="1" x14ac:dyDescent="0.2">
      <c r="A100" s="46"/>
      <c r="B100" s="22"/>
      <c r="C100" s="47"/>
      <c r="D100" s="47"/>
      <c r="E100" s="24"/>
      <c r="F100" s="45"/>
      <c r="G100" s="38"/>
      <c r="H100" s="107"/>
      <c r="I100" s="31"/>
      <c r="J100" s="26"/>
      <c r="K100" s="26"/>
      <c r="L100" s="26"/>
      <c r="M100" s="26"/>
      <c r="N100" s="24"/>
      <c r="O100" s="24"/>
      <c r="P100" s="27">
        <f t="shared" si="10"/>
        <v>0</v>
      </c>
      <c r="Q100" s="28" t="str">
        <f t="shared" si="11"/>
        <v>BAJO</v>
      </c>
      <c r="R100" s="24"/>
      <c r="S100" s="29">
        <f t="shared" si="14"/>
        <v>0</v>
      </c>
      <c r="T100" s="29" t="str">
        <f t="shared" si="15"/>
        <v>IV</v>
      </c>
      <c r="U100" s="29" t="str">
        <f t="shared" si="12"/>
        <v>ACEPTABLE</v>
      </c>
      <c r="V100" s="24"/>
      <c r="W100" s="24"/>
      <c r="X100" s="24"/>
      <c r="Y100" s="27">
        <f t="shared" si="13"/>
        <v>0</v>
      </c>
      <c r="Z100" s="24"/>
      <c r="AA100" s="25" t="b">
        <f t="shared" si="9"/>
        <v>0</v>
      </c>
      <c r="AB100" s="30"/>
      <c r="AC100" s="31"/>
      <c r="AD100" s="24"/>
      <c r="AE100" s="37"/>
      <c r="AF100" s="31"/>
      <c r="AG100" s="31"/>
    </row>
    <row r="101" spans="1:49" s="4" customFormat="1" ht="57.75" customHeight="1" x14ac:dyDescent="0.2">
      <c r="A101" s="46"/>
      <c r="B101" s="22"/>
      <c r="C101" s="47"/>
      <c r="D101" s="47"/>
      <c r="E101" s="24"/>
      <c r="F101" s="45"/>
      <c r="G101" s="38"/>
      <c r="H101" s="107"/>
      <c r="I101" s="31"/>
      <c r="J101" s="26"/>
      <c r="K101" s="26"/>
      <c r="L101" s="26"/>
      <c r="M101" s="26"/>
      <c r="N101" s="24"/>
      <c r="O101" s="24"/>
      <c r="P101" s="27">
        <f t="shared" si="10"/>
        <v>0</v>
      </c>
      <c r="Q101" s="28" t="str">
        <f t="shared" si="11"/>
        <v>BAJO</v>
      </c>
      <c r="R101" s="24"/>
      <c r="S101" s="29">
        <f t="shared" si="14"/>
        <v>0</v>
      </c>
      <c r="T101" s="29" t="str">
        <f t="shared" si="15"/>
        <v>IV</v>
      </c>
      <c r="U101" s="29" t="str">
        <f t="shared" si="12"/>
        <v>ACEPTABLE</v>
      </c>
      <c r="V101" s="24"/>
      <c r="W101" s="24"/>
      <c r="X101" s="24"/>
      <c r="Y101" s="27">
        <f t="shared" si="13"/>
        <v>0</v>
      </c>
      <c r="Z101" s="24"/>
      <c r="AA101" s="25" t="b">
        <f t="shared" si="9"/>
        <v>0</v>
      </c>
      <c r="AB101" s="30"/>
      <c r="AC101" s="31"/>
      <c r="AD101" s="24"/>
      <c r="AE101" s="37"/>
      <c r="AF101" s="32"/>
      <c r="AG101" s="31"/>
    </row>
    <row r="102" spans="1:49" s="4" customFormat="1" ht="57.75" customHeight="1" x14ac:dyDescent="0.2">
      <c r="A102" s="46"/>
      <c r="B102" s="22"/>
      <c r="C102" s="47"/>
      <c r="D102" s="47"/>
      <c r="E102" s="24"/>
      <c r="F102" s="45"/>
      <c r="G102" s="38"/>
      <c r="H102" s="107"/>
      <c r="I102" s="31"/>
      <c r="J102" s="26"/>
      <c r="K102" s="26"/>
      <c r="L102" s="26"/>
      <c r="M102" s="26"/>
      <c r="N102" s="24"/>
      <c r="O102" s="24"/>
      <c r="P102" s="27">
        <f t="shared" si="10"/>
        <v>0</v>
      </c>
      <c r="Q102" s="28" t="str">
        <f t="shared" si="11"/>
        <v>BAJO</v>
      </c>
      <c r="R102" s="24"/>
      <c r="S102" s="29">
        <f t="shared" si="14"/>
        <v>0</v>
      </c>
      <c r="T102" s="29" t="str">
        <f t="shared" si="15"/>
        <v>IV</v>
      </c>
      <c r="U102" s="29" t="str">
        <f t="shared" si="12"/>
        <v>ACEPTABLE</v>
      </c>
      <c r="V102" s="24"/>
      <c r="W102" s="24"/>
      <c r="X102" s="24"/>
      <c r="Y102" s="27">
        <f t="shared" si="13"/>
        <v>0</v>
      </c>
      <c r="Z102" s="24"/>
      <c r="AA102" s="25" t="b">
        <f t="shared" si="9"/>
        <v>0</v>
      </c>
      <c r="AB102" s="30"/>
      <c r="AC102" s="24"/>
      <c r="AD102" s="24"/>
      <c r="AE102" s="37"/>
      <c r="AF102" s="42"/>
      <c r="AG102" s="31"/>
    </row>
    <row r="103" spans="1:49" s="4" customFormat="1" ht="57.75" customHeight="1" x14ac:dyDescent="0.2">
      <c r="A103" s="46"/>
      <c r="B103" s="22"/>
      <c r="C103" s="47"/>
      <c r="D103" s="47"/>
      <c r="E103" s="24"/>
      <c r="F103" s="45"/>
      <c r="G103" s="38"/>
      <c r="H103" s="107"/>
      <c r="I103" s="31"/>
      <c r="J103" s="26"/>
      <c r="K103" s="26"/>
      <c r="L103" s="26"/>
      <c r="M103" s="26"/>
      <c r="N103" s="24"/>
      <c r="O103" s="24"/>
      <c r="P103" s="27">
        <f t="shared" si="10"/>
        <v>0</v>
      </c>
      <c r="Q103" s="28" t="str">
        <f t="shared" si="11"/>
        <v>BAJO</v>
      </c>
      <c r="R103" s="24"/>
      <c r="S103" s="29">
        <f t="shared" si="14"/>
        <v>0</v>
      </c>
      <c r="T103" s="29" t="str">
        <f t="shared" si="15"/>
        <v>IV</v>
      </c>
      <c r="U103" s="29" t="str">
        <f t="shared" si="12"/>
        <v>ACEPTABLE</v>
      </c>
      <c r="V103" s="24"/>
      <c r="W103" s="24"/>
      <c r="X103" s="24"/>
      <c r="Y103" s="27">
        <f t="shared" si="13"/>
        <v>0</v>
      </c>
      <c r="Z103" s="24"/>
      <c r="AA103" s="25" t="b">
        <f t="shared" si="9"/>
        <v>0</v>
      </c>
      <c r="AB103" s="30"/>
      <c r="AC103" s="31"/>
      <c r="AD103" s="24"/>
      <c r="AE103" s="37"/>
      <c r="AF103" s="31"/>
      <c r="AG103" s="31"/>
    </row>
    <row r="104" spans="1:49" s="4" customFormat="1" ht="57.75" customHeight="1" x14ac:dyDescent="0.2">
      <c r="A104" s="46"/>
      <c r="B104" s="22"/>
      <c r="C104" s="47"/>
      <c r="D104" s="47"/>
      <c r="E104" s="24"/>
      <c r="F104" s="24"/>
      <c r="G104" s="38"/>
      <c r="H104" s="107"/>
      <c r="I104" s="31"/>
      <c r="J104" s="26"/>
      <c r="K104" s="26"/>
      <c r="L104" s="26"/>
      <c r="M104" s="26"/>
      <c r="N104" s="24"/>
      <c r="O104" s="24"/>
      <c r="P104" s="27">
        <f t="shared" si="10"/>
        <v>0</v>
      </c>
      <c r="Q104" s="28" t="str">
        <f t="shared" si="11"/>
        <v>BAJO</v>
      </c>
      <c r="R104" s="24"/>
      <c r="S104" s="29">
        <f t="shared" si="14"/>
        <v>0</v>
      </c>
      <c r="T104" s="29" t="str">
        <f t="shared" si="15"/>
        <v>IV</v>
      </c>
      <c r="U104" s="29" t="str">
        <f t="shared" si="12"/>
        <v>ACEPTABLE</v>
      </c>
      <c r="V104" s="24"/>
      <c r="W104" s="24"/>
      <c r="X104" s="24"/>
      <c r="Y104" s="27">
        <f t="shared" si="13"/>
        <v>0</v>
      </c>
      <c r="Z104" s="24"/>
      <c r="AA104" s="25" t="b">
        <f t="shared" si="9"/>
        <v>0</v>
      </c>
      <c r="AB104" s="30"/>
      <c r="AC104" s="31"/>
      <c r="AD104" s="24"/>
      <c r="AE104" s="37"/>
      <c r="AF104" s="31"/>
      <c r="AG104" s="31"/>
    </row>
    <row r="105" spans="1:49" s="4" customFormat="1" ht="57.75" customHeight="1" x14ac:dyDescent="0.2">
      <c r="A105" s="22"/>
      <c r="B105" s="22"/>
      <c r="C105" s="47"/>
      <c r="D105" s="47"/>
      <c r="E105" s="24"/>
      <c r="F105" s="24"/>
      <c r="G105" s="38"/>
      <c r="H105" s="107"/>
      <c r="I105" s="43"/>
      <c r="J105" s="26"/>
      <c r="K105" s="26"/>
      <c r="L105" s="26"/>
      <c r="M105" s="26"/>
      <c r="N105" s="24"/>
      <c r="O105" s="24"/>
      <c r="P105" s="27">
        <f t="shared" si="10"/>
        <v>0</v>
      </c>
      <c r="Q105" s="28" t="str">
        <f t="shared" si="11"/>
        <v>BAJO</v>
      </c>
      <c r="R105" s="24"/>
      <c r="S105" s="29">
        <f t="shared" si="14"/>
        <v>0</v>
      </c>
      <c r="T105" s="29" t="str">
        <f t="shared" si="15"/>
        <v>IV</v>
      </c>
      <c r="U105" s="29" t="str">
        <f t="shared" si="12"/>
        <v>ACEPTABLE</v>
      </c>
      <c r="V105" s="24"/>
      <c r="W105" s="24"/>
      <c r="X105" s="24"/>
      <c r="Y105" s="27">
        <f t="shared" si="13"/>
        <v>0</v>
      </c>
      <c r="Z105" s="24"/>
      <c r="AA105" s="25" t="b">
        <f t="shared" si="9"/>
        <v>0</v>
      </c>
      <c r="AB105" s="30"/>
      <c r="AC105" s="31"/>
      <c r="AD105" s="24"/>
      <c r="AE105" s="31"/>
      <c r="AF105" s="31"/>
      <c r="AG105" s="31"/>
    </row>
    <row r="106" spans="1:49" s="4" customFormat="1" ht="57.75" customHeight="1" x14ac:dyDescent="0.2">
      <c r="A106" s="22"/>
      <c r="B106" s="22"/>
      <c r="C106" s="47"/>
      <c r="D106" s="47"/>
      <c r="E106" s="24"/>
      <c r="F106" s="45"/>
      <c r="G106" s="38"/>
      <c r="H106" s="107"/>
      <c r="I106" s="31"/>
      <c r="J106" s="26"/>
      <c r="K106" s="26"/>
      <c r="L106" s="26"/>
      <c r="M106" s="26"/>
      <c r="N106" s="24"/>
      <c r="O106" s="24"/>
      <c r="P106" s="27">
        <f t="shared" si="10"/>
        <v>0</v>
      </c>
      <c r="Q106" s="28" t="str">
        <f t="shared" si="11"/>
        <v>BAJO</v>
      </c>
      <c r="R106" s="24"/>
      <c r="S106" s="29">
        <f t="shared" si="14"/>
        <v>0</v>
      </c>
      <c r="T106" s="29" t="str">
        <f t="shared" si="15"/>
        <v>IV</v>
      </c>
      <c r="U106" s="29" t="str">
        <f t="shared" si="12"/>
        <v>ACEPTABLE</v>
      </c>
      <c r="V106" s="24"/>
      <c r="W106" s="24"/>
      <c r="X106" s="24"/>
      <c r="Y106" s="27">
        <f t="shared" si="13"/>
        <v>0</v>
      </c>
      <c r="Z106" s="24"/>
      <c r="AA106" s="25" t="b">
        <f t="shared" si="9"/>
        <v>0</v>
      </c>
      <c r="AB106" s="30"/>
      <c r="AC106" s="24"/>
      <c r="AD106" s="24"/>
      <c r="AE106" s="37"/>
      <c r="AF106" s="31"/>
      <c r="AG106" s="31"/>
    </row>
    <row r="107" spans="1:49" s="4" customFormat="1" ht="57.75" customHeight="1" x14ac:dyDescent="0.2">
      <c r="A107" s="46"/>
      <c r="B107" s="22"/>
      <c r="C107" s="47"/>
      <c r="D107" s="47"/>
      <c r="E107" s="24"/>
      <c r="F107" s="45"/>
      <c r="G107" s="38"/>
      <c r="H107" s="107"/>
      <c r="I107" s="31"/>
      <c r="J107" s="26"/>
      <c r="K107" s="26"/>
      <c r="L107" s="26"/>
      <c r="M107" s="26"/>
      <c r="N107" s="24"/>
      <c r="O107" s="24"/>
      <c r="P107" s="27">
        <f t="shared" si="10"/>
        <v>0</v>
      </c>
      <c r="Q107" s="28" t="str">
        <f t="shared" si="11"/>
        <v>BAJO</v>
      </c>
      <c r="R107" s="24"/>
      <c r="S107" s="29">
        <f t="shared" si="14"/>
        <v>0</v>
      </c>
      <c r="T107" s="29" t="str">
        <f t="shared" si="15"/>
        <v>IV</v>
      </c>
      <c r="U107" s="29" t="str">
        <f t="shared" si="12"/>
        <v>ACEPTABLE</v>
      </c>
      <c r="V107" s="24"/>
      <c r="W107" s="24"/>
      <c r="X107" s="24"/>
      <c r="Y107" s="27">
        <f t="shared" si="13"/>
        <v>0</v>
      </c>
      <c r="Z107" s="24"/>
      <c r="AA107" s="25" t="b">
        <f t="shared" si="9"/>
        <v>0</v>
      </c>
      <c r="AB107" s="30"/>
      <c r="AC107" s="31"/>
      <c r="AD107" s="24"/>
      <c r="AE107" s="37"/>
      <c r="AF107" s="31"/>
      <c r="AG107" s="31"/>
    </row>
    <row r="108" spans="1:49" s="4" customFormat="1" ht="57.75" customHeight="1" x14ac:dyDescent="0.2">
      <c r="A108" s="46"/>
      <c r="B108" s="22"/>
      <c r="C108" s="47"/>
      <c r="D108" s="47"/>
      <c r="E108" s="24"/>
      <c r="F108" s="45"/>
      <c r="G108" s="38"/>
      <c r="H108" s="107"/>
      <c r="I108" s="31"/>
      <c r="J108" s="26"/>
      <c r="K108" s="26"/>
      <c r="L108" s="26"/>
      <c r="M108" s="26"/>
      <c r="N108" s="24"/>
      <c r="O108" s="24"/>
      <c r="P108" s="27">
        <f t="shared" si="10"/>
        <v>0</v>
      </c>
      <c r="Q108" s="28" t="str">
        <f t="shared" si="11"/>
        <v>BAJO</v>
      </c>
      <c r="R108" s="24"/>
      <c r="S108" s="29">
        <f t="shared" si="14"/>
        <v>0</v>
      </c>
      <c r="T108" s="29" t="str">
        <f t="shared" si="15"/>
        <v>IV</v>
      </c>
      <c r="U108" s="29" t="str">
        <f t="shared" si="12"/>
        <v>ACEPTABLE</v>
      </c>
      <c r="V108" s="24"/>
      <c r="W108" s="24"/>
      <c r="X108" s="24"/>
      <c r="Y108" s="27">
        <f t="shared" si="13"/>
        <v>0</v>
      </c>
      <c r="Z108" s="24"/>
      <c r="AA108" s="25" t="b">
        <f t="shared" si="9"/>
        <v>0</v>
      </c>
      <c r="AB108" s="30"/>
      <c r="AC108" s="31"/>
      <c r="AD108" s="24"/>
      <c r="AE108" s="37"/>
      <c r="AF108" s="31"/>
      <c r="AG108" s="31"/>
    </row>
    <row r="109" spans="1:49" s="4" customFormat="1" ht="57.75" customHeight="1" x14ac:dyDescent="0.2">
      <c r="A109" s="46"/>
      <c r="B109" s="22"/>
      <c r="C109" s="47"/>
      <c r="D109" s="47"/>
      <c r="E109" s="24"/>
      <c r="F109" s="45"/>
      <c r="G109" s="38"/>
      <c r="H109" s="107"/>
      <c r="I109" s="43"/>
      <c r="J109" s="26"/>
      <c r="K109" s="26"/>
      <c r="L109" s="26"/>
      <c r="M109" s="26"/>
      <c r="N109" s="24"/>
      <c r="O109" s="24"/>
      <c r="P109" s="27">
        <f t="shared" si="10"/>
        <v>0</v>
      </c>
      <c r="Q109" s="28" t="str">
        <f t="shared" si="11"/>
        <v>BAJO</v>
      </c>
      <c r="R109" s="24"/>
      <c r="S109" s="29">
        <f t="shared" si="14"/>
        <v>0</v>
      </c>
      <c r="T109" s="29" t="str">
        <f t="shared" si="15"/>
        <v>IV</v>
      </c>
      <c r="U109" s="29" t="str">
        <f t="shared" si="12"/>
        <v>ACEPTABLE</v>
      </c>
      <c r="V109" s="24"/>
      <c r="W109" s="24"/>
      <c r="X109" s="24"/>
      <c r="Y109" s="27">
        <f t="shared" si="13"/>
        <v>0</v>
      </c>
      <c r="Z109" s="24"/>
      <c r="AA109" s="25" t="b">
        <f t="shared" si="9"/>
        <v>0</v>
      </c>
      <c r="AB109" s="30"/>
      <c r="AC109" s="31"/>
      <c r="AD109" s="24"/>
      <c r="AE109" s="37"/>
      <c r="AF109" s="31"/>
      <c r="AG109" s="31"/>
    </row>
    <row r="110" spans="1:49" s="4" customFormat="1" ht="57.75" customHeight="1" x14ac:dyDescent="0.2">
      <c r="A110" s="46"/>
      <c r="B110" s="22"/>
      <c r="C110" s="47"/>
      <c r="D110" s="47"/>
      <c r="E110" s="24"/>
      <c r="F110" s="24"/>
      <c r="G110" s="38"/>
      <c r="H110" s="107"/>
      <c r="I110" s="31"/>
      <c r="J110" s="26"/>
      <c r="K110" s="26"/>
      <c r="L110" s="26"/>
      <c r="M110" s="26"/>
      <c r="N110" s="24"/>
      <c r="O110" s="24"/>
      <c r="P110" s="27">
        <f t="shared" si="10"/>
        <v>0</v>
      </c>
      <c r="Q110" s="28" t="str">
        <f t="shared" si="11"/>
        <v>BAJO</v>
      </c>
      <c r="R110" s="24"/>
      <c r="S110" s="29">
        <f t="shared" si="14"/>
        <v>0</v>
      </c>
      <c r="T110" s="29" t="str">
        <f t="shared" si="15"/>
        <v>IV</v>
      </c>
      <c r="U110" s="29" t="str">
        <f t="shared" si="12"/>
        <v>ACEPTABLE</v>
      </c>
      <c r="V110" s="24"/>
      <c r="W110" s="24"/>
      <c r="X110" s="24"/>
      <c r="Y110" s="27">
        <f t="shared" si="13"/>
        <v>0</v>
      </c>
      <c r="Z110" s="24"/>
      <c r="AA110" s="25" t="b">
        <f t="shared" si="9"/>
        <v>0</v>
      </c>
      <c r="AB110" s="30"/>
      <c r="AC110" s="31"/>
      <c r="AD110" s="24"/>
      <c r="AE110" s="37"/>
      <c r="AF110" s="31"/>
      <c r="AG110" s="31"/>
    </row>
    <row r="111" spans="1:49" s="4" customFormat="1" ht="57.75" customHeight="1" x14ac:dyDescent="0.2">
      <c r="A111" s="46"/>
      <c r="B111" s="22"/>
      <c r="C111" s="47"/>
      <c r="D111" s="47"/>
      <c r="E111" s="24"/>
      <c r="F111" s="24"/>
      <c r="G111" s="38"/>
      <c r="H111" s="107"/>
      <c r="I111" s="31"/>
      <c r="J111" s="26"/>
      <c r="K111" s="26"/>
      <c r="L111" s="26"/>
      <c r="M111" s="26"/>
      <c r="N111" s="24"/>
      <c r="O111" s="24"/>
      <c r="P111" s="27">
        <f t="shared" si="10"/>
        <v>0</v>
      </c>
      <c r="Q111" s="28" t="str">
        <f t="shared" si="11"/>
        <v>BAJO</v>
      </c>
      <c r="R111" s="24"/>
      <c r="S111" s="29">
        <f t="shared" si="14"/>
        <v>0</v>
      </c>
      <c r="T111" s="29" t="str">
        <f t="shared" si="15"/>
        <v>IV</v>
      </c>
      <c r="U111" s="29" t="str">
        <f t="shared" si="12"/>
        <v>ACEPTABLE</v>
      </c>
      <c r="V111" s="24"/>
      <c r="W111" s="24"/>
      <c r="X111" s="24"/>
      <c r="Y111" s="27">
        <f t="shared" si="13"/>
        <v>0</v>
      </c>
      <c r="Z111" s="24"/>
      <c r="AA111" s="25" t="b">
        <f t="shared" si="9"/>
        <v>0</v>
      </c>
      <c r="AB111" s="30"/>
      <c r="AC111" s="31"/>
      <c r="AD111" s="24"/>
      <c r="AE111" s="37"/>
      <c r="AF111" s="37"/>
      <c r="AG111" s="31"/>
    </row>
    <row r="112" spans="1:49" s="4" customFormat="1" ht="57.75" customHeight="1" x14ac:dyDescent="0.2">
      <c r="A112" s="46"/>
      <c r="B112" s="22"/>
      <c r="C112" s="47"/>
      <c r="D112" s="47"/>
      <c r="E112" s="24"/>
      <c r="F112" s="24"/>
      <c r="G112" s="38"/>
      <c r="H112" s="107"/>
      <c r="I112" s="31"/>
      <c r="J112" s="26"/>
      <c r="K112" s="26"/>
      <c r="L112" s="26"/>
      <c r="M112" s="26"/>
      <c r="N112" s="24"/>
      <c r="O112" s="24"/>
      <c r="P112" s="27">
        <f t="shared" si="10"/>
        <v>0</v>
      </c>
      <c r="Q112" s="28" t="str">
        <f t="shared" si="11"/>
        <v>BAJO</v>
      </c>
      <c r="R112" s="24"/>
      <c r="S112" s="29">
        <f t="shared" si="14"/>
        <v>0</v>
      </c>
      <c r="T112" s="29" t="str">
        <f t="shared" si="15"/>
        <v>IV</v>
      </c>
      <c r="U112" s="29" t="str">
        <f t="shared" si="12"/>
        <v>ACEPTABLE</v>
      </c>
      <c r="V112" s="24"/>
      <c r="W112" s="24"/>
      <c r="X112" s="24"/>
      <c r="Y112" s="27">
        <f t="shared" si="13"/>
        <v>0</v>
      </c>
      <c r="Z112" s="24"/>
      <c r="AA112" s="25" t="b">
        <f t="shared" si="9"/>
        <v>0</v>
      </c>
      <c r="AB112" s="30"/>
      <c r="AC112" s="31"/>
      <c r="AD112" s="24"/>
      <c r="AE112" s="37"/>
      <c r="AF112" s="37"/>
      <c r="AG112" s="31"/>
    </row>
    <row r="113" spans="1:33" s="4" customFormat="1" ht="57.75" customHeight="1" x14ac:dyDescent="0.2">
      <c r="A113" s="46"/>
      <c r="B113" s="46"/>
      <c r="C113" s="47"/>
      <c r="D113" s="47"/>
      <c r="E113" s="24"/>
      <c r="F113" s="24"/>
      <c r="G113" s="38"/>
      <c r="H113" s="107"/>
      <c r="I113" s="43"/>
      <c r="J113" s="26"/>
      <c r="K113" s="26"/>
      <c r="L113" s="26"/>
      <c r="M113" s="26"/>
      <c r="N113" s="24"/>
      <c r="O113" s="24"/>
      <c r="P113" s="27">
        <f t="shared" si="10"/>
        <v>0</v>
      </c>
      <c r="Q113" s="28" t="str">
        <f t="shared" si="11"/>
        <v>BAJO</v>
      </c>
      <c r="R113" s="24"/>
      <c r="S113" s="29">
        <f t="shared" si="14"/>
        <v>0</v>
      </c>
      <c r="T113" s="29" t="str">
        <f t="shared" si="15"/>
        <v>IV</v>
      </c>
      <c r="U113" s="29" t="str">
        <f t="shared" si="12"/>
        <v>ACEPTABLE</v>
      </c>
      <c r="V113" s="24"/>
      <c r="W113" s="24"/>
      <c r="X113" s="24"/>
      <c r="Y113" s="27">
        <f t="shared" si="13"/>
        <v>0</v>
      </c>
      <c r="Z113" s="24"/>
      <c r="AA113" s="25" t="b">
        <f t="shared" si="9"/>
        <v>0</v>
      </c>
      <c r="AB113" s="30"/>
      <c r="AC113" s="31"/>
      <c r="AD113" s="24"/>
      <c r="AE113" s="37"/>
      <c r="AF113" s="32"/>
      <c r="AG113" s="31"/>
    </row>
    <row r="114" spans="1:33" s="4" customFormat="1" ht="57.75" customHeight="1" x14ac:dyDescent="0.2">
      <c r="A114" s="46"/>
      <c r="B114" s="46"/>
      <c r="C114" s="47"/>
      <c r="D114" s="47"/>
      <c r="E114" s="24"/>
      <c r="F114" s="24"/>
      <c r="G114" s="38"/>
      <c r="H114" s="107"/>
      <c r="I114" s="31"/>
      <c r="J114" s="26"/>
      <c r="K114" s="26"/>
      <c r="L114" s="26"/>
      <c r="M114" s="26"/>
      <c r="N114" s="24"/>
      <c r="O114" s="24"/>
      <c r="P114" s="27">
        <f t="shared" si="10"/>
        <v>0</v>
      </c>
      <c r="Q114" s="28" t="str">
        <f t="shared" si="11"/>
        <v>BAJO</v>
      </c>
      <c r="R114" s="24"/>
      <c r="S114" s="29">
        <f t="shared" si="14"/>
        <v>0</v>
      </c>
      <c r="T114" s="29" t="str">
        <f t="shared" si="15"/>
        <v>IV</v>
      </c>
      <c r="U114" s="29" t="str">
        <f t="shared" si="12"/>
        <v>ACEPTABLE</v>
      </c>
      <c r="V114" s="24"/>
      <c r="W114" s="24"/>
      <c r="X114" s="24"/>
      <c r="Y114" s="27">
        <f t="shared" si="13"/>
        <v>0</v>
      </c>
      <c r="Z114" s="24"/>
      <c r="AA114" s="25" t="b">
        <f t="shared" si="9"/>
        <v>0</v>
      </c>
      <c r="AB114" s="30"/>
      <c r="AC114" s="31"/>
      <c r="AD114" s="24"/>
      <c r="AE114" s="37"/>
      <c r="AF114" s="32"/>
      <c r="AG114" s="31"/>
    </row>
    <row r="115" spans="1:33" s="4" customFormat="1" ht="57.75" customHeight="1" x14ac:dyDescent="0.2">
      <c r="A115" s="46"/>
      <c r="B115" s="46"/>
      <c r="C115" s="47"/>
      <c r="D115" s="47"/>
      <c r="E115" s="24"/>
      <c r="F115" s="24"/>
      <c r="G115" s="38"/>
      <c r="H115" s="107"/>
      <c r="I115" s="43"/>
      <c r="J115" s="26"/>
      <c r="K115" s="26"/>
      <c r="L115" s="26"/>
      <c r="M115" s="26"/>
      <c r="N115" s="24"/>
      <c r="O115" s="24"/>
      <c r="P115" s="27">
        <f t="shared" si="10"/>
        <v>0</v>
      </c>
      <c r="Q115" s="28" t="str">
        <f t="shared" si="11"/>
        <v>BAJO</v>
      </c>
      <c r="R115" s="24"/>
      <c r="S115" s="29">
        <f t="shared" si="14"/>
        <v>0</v>
      </c>
      <c r="T115" s="29" t="str">
        <f t="shared" si="15"/>
        <v>IV</v>
      </c>
      <c r="U115" s="29" t="str">
        <f t="shared" si="12"/>
        <v>ACEPTABLE</v>
      </c>
      <c r="V115" s="24"/>
      <c r="W115" s="24"/>
      <c r="X115" s="24"/>
      <c r="Y115" s="27">
        <f t="shared" si="13"/>
        <v>0</v>
      </c>
      <c r="Z115" s="24"/>
      <c r="AA115" s="25" t="b">
        <f t="shared" si="9"/>
        <v>0</v>
      </c>
      <c r="AB115" s="30"/>
      <c r="AC115" s="31"/>
      <c r="AD115" s="24"/>
      <c r="AE115" s="37"/>
      <c r="AF115" s="31"/>
      <c r="AG115" s="31"/>
    </row>
    <row r="116" spans="1:33" s="4" customFormat="1" ht="57.75" customHeight="1" x14ac:dyDescent="0.2">
      <c r="A116" s="46"/>
      <c r="B116" s="46"/>
      <c r="C116" s="47"/>
      <c r="D116" s="47"/>
      <c r="E116" s="24"/>
      <c r="F116" s="24"/>
      <c r="G116" s="38"/>
      <c r="H116" s="107"/>
      <c r="I116" s="43"/>
      <c r="J116" s="26"/>
      <c r="K116" s="26"/>
      <c r="L116" s="26"/>
      <c r="M116" s="26"/>
      <c r="N116" s="24"/>
      <c r="O116" s="24"/>
      <c r="P116" s="27">
        <f t="shared" si="10"/>
        <v>0</v>
      </c>
      <c r="Q116" s="28" t="str">
        <f t="shared" si="11"/>
        <v>BAJO</v>
      </c>
      <c r="R116" s="24"/>
      <c r="S116" s="29">
        <f t="shared" si="14"/>
        <v>0</v>
      </c>
      <c r="T116" s="29" t="str">
        <f t="shared" si="15"/>
        <v>IV</v>
      </c>
      <c r="U116" s="29" t="str">
        <f t="shared" si="12"/>
        <v>ACEPTABLE</v>
      </c>
      <c r="V116" s="24"/>
      <c r="W116" s="24"/>
      <c r="X116" s="24"/>
      <c r="Y116" s="27">
        <f t="shared" si="13"/>
        <v>0</v>
      </c>
      <c r="Z116" s="24"/>
      <c r="AA116" s="25" t="b">
        <f t="shared" si="9"/>
        <v>0</v>
      </c>
      <c r="AB116" s="30"/>
      <c r="AC116" s="31"/>
      <c r="AD116" s="24"/>
      <c r="AE116" s="37"/>
      <c r="AF116" s="31"/>
      <c r="AG116" s="31"/>
    </row>
    <row r="117" spans="1:33" s="4" customFormat="1" ht="57.75" customHeight="1" x14ac:dyDescent="0.2">
      <c r="A117" s="46"/>
      <c r="B117" s="46"/>
      <c r="C117" s="47"/>
      <c r="D117" s="47"/>
      <c r="E117" s="24"/>
      <c r="F117" s="24"/>
      <c r="G117" s="38"/>
      <c r="H117" s="107"/>
      <c r="I117" s="31"/>
      <c r="J117" s="26"/>
      <c r="K117" s="26"/>
      <c r="L117" s="26"/>
      <c r="M117" s="26"/>
      <c r="N117" s="24"/>
      <c r="O117" s="24"/>
      <c r="P117" s="27">
        <f t="shared" si="10"/>
        <v>0</v>
      </c>
      <c r="Q117" s="28" t="str">
        <f t="shared" si="11"/>
        <v>BAJO</v>
      </c>
      <c r="R117" s="24"/>
      <c r="S117" s="29">
        <f t="shared" si="14"/>
        <v>0</v>
      </c>
      <c r="T117" s="29" t="str">
        <f t="shared" si="15"/>
        <v>IV</v>
      </c>
      <c r="U117" s="29" t="str">
        <f t="shared" si="12"/>
        <v>ACEPTABLE</v>
      </c>
      <c r="V117" s="24"/>
      <c r="W117" s="24"/>
      <c r="X117" s="24"/>
      <c r="Y117" s="27">
        <f t="shared" si="13"/>
        <v>0</v>
      </c>
      <c r="Z117" s="24"/>
      <c r="AA117" s="25" t="b">
        <f t="shared" si="9"/>
        <v>0</v>
      </c>
      <c r="AB117" s="30"/>
      <c r="AC117" s="24"/>
      <c r="AD117" s="24"/>
      <c r="AE117" s="37"/>
      <c r="AF117" s="42"/>
      <c r="AG117" s="31"/>
    </row>
    <row r="118" spans="1:33" s="4" customFormat="1" ht="57.75" customHeight="1" x14ac:dyDescent="0.2">
      <c r="A118" s="46"/>
      <c r="B118" s="46"/>
      <c r="C118" s="47"/>
      <c r="D118" s="47"/>
      <c r="E118" s="24"/>
      <c r="F118" s="24"/>
      <c r="G118" s="48"/>
      <c r="H118" s="108"/>
      <c r="I118" s="31"/>
      <c r="J118" s="26"/>
      <c r="K118" s="26"/>
      <c r="L118" s="26"/>
      <c r="M118" s="26"/>
      <c r="N118" s="24"/>
      <c r="O118" s="24"/>
      <c r="P118" s="27">
        <f t="shared" si="10"/>
        <v>0</v>
      </c>
      <c r="Q118" s="28" t="str">
        <f t="shared" si="11"/>
        <v>BAJO</v>
      </c>
      <c r="R118" s="24"/>
      <c r="S118" s="29">
        <f t="shared" si="14"/>
        <v>0</v>
      </c>
      <c r="T118" s="29" t="str">
        <f t="shared" si="15"/>
        <v>IV</v>
      </c>
      <c r="U118" s="29" t="str">
        <f t="shared" si="12"/>
        <v>ACEPTABLE</v>
      </c>
      <c r="V118" s="24"/>
      <c r="W118" s="24"/>
      <c r="X118" s="24"/>
      <c r="Y118" s="27">
        <f t="shared" si="13"/>
        <v>0</v>
      </c>
      <c r="Z118" s="24"/>
      <c r="AA118" s="25" t="b">
        <f t="shared" si="9"/>
        <v>0</v>
      </c>
      <c r="AB118" s="30"/>
      <c r="AC118" s="31"/>
      <c r="AD118" s="24"/>
      <c r="AE118" s="37"/>
      <c r="AF118" s="37"/>
      <c r="AG118" s="31"/>
    </row>
    <row r="119" spans="1:33" s="4" customFormat="1" ht="57.75" customHeight="1" x14ac:dyDescent="0.2">
      <c r="A119" s="46"/>
      <c r="B119" s="46"/>
      <c r="C119" s="47"/>
      <c r="D119" s="47"/>
      <c r="E119" s="24"/>
      <c r="F119" s="24"/>
      <c r="G119" s="38"/>
      <c r="H119" s="107"/>
      <c r="I119" s="31"/>
      <c r="J119" s="26"/>
      <c r="K119" s="26"/>
      <c r="L119" s="26"/>
      <c r="M119" s="26"/>
      <c r="N119" s="24"/>
      <c r="O119" s="24"/>
      <c r="P119" s="27">
        <f t="shared" si="10"/>
        <v>0</v>
      </c>
      <c r="Q119" s="28" t="str">
        <f t="shared" si="11"/>
        <v>BAJO</v>
      </c>
      <c r="R119" s="24"/>
      <c r="S119" s="29">
        <f t="shared" si="14"/>
        <v>0</v>
      </c>
      <c r="T119" s="29" t="str">
        <f t="shared" si="15"/>
        <v>IV</v>
      </c>
      <c r="U119" s="29" t="str">
        <f t="shared" si="12"/>
        <v>ACEPTABLE</v>
      </c>
      <c r="V119" s="24"/>
      <c r="W119" s="24"/>
      <c r="X119" s="24"/>
      <c r="Y119" s="27">
        <f t="shared" si="13"/>
        <v>0</v>
      </c>
      <c r="Z119" s="24"/>
      <c r="AA119" s="25" t="b">
        <f t="shared" si="9"/>
        <v>0</v>
      </c>
      <c r="AB119" s="30"/>
      <c r="AC119" s="31"/>
      <c r="AD119" s="24"/>
      <c r="AE119" s="37"/>
      <c r="AF119" s="31"/>
      <c r="AG119" s="31"/>
    </row>
    <row r="120" spans="1:33" s="4" customFormat="1" ht="57.75" customHeight="1" x14ac:dyDescent="0.2">
      <c r="A120" s="46"/>
      <c r="B120" s="46"/>
      <c r="C120" s="47"/>
      <c r="D120" s="47"/>
      <c r="E120" s="24"/>
      <c r="F120" s="24"/>
      <c r="G120" s="38"/>
      <c r="H120" s="107"/>
      <c r="I120" s="31"/>
      <c r="J120" s="26"/>
      <c r="K120" s="26"/>
      <c r="L120" s="26"/>
      <c r="M120" s="26"/>
      <c r="N120" s="24"/>
      <c r="O120" s="24"/>
      <c r="P120" s="27">
        <f t="shared" si="10"/>
        <v>0</v>
      </c>
      <c r="Q120" s="28" t="str">
        <f t="shared" si="11"/>
        <v>BAJO</v>
      </c>
      <c r="R120" s="24"/>
      <c r="S120" s="29">
        <f t="shared" si="14"/>
        <v>0</v>
      </c>
      <c r="T120" s="29" t="str">
        <f t="shared" si="15"/>
        <v>IV</v>
      </c>
      <c r="U120" s="29" t="str">
        <f t="shared" si="12"/>
        <v>ACEPTABLE</v>
      </c>
      <c r="V120" s="24"/>
      <c r="W120" s="24"/>
      <c r="X120" s="24"/>
      <c r="Y120" s="27">
        <f t="shared" si="13"/>
        <v>0</v>
      </c>
      <c r="Z120" s="24"/>
      <c r="AA120" s="25" t="b">
        <f t="shared" si="9"/>
        <v>0</v>
      </c>
      <c r="AB120" s="30"/>
      <c r="AC120" s="31"/>
      <c r="AD120" s="24"/>
      <c r="AE120" s="37"/>
      <c r="AF120" s="31"/>
      <c r="AG120" s="31"/>
    </row>
    <row r="121" spans="1:33" s="4" customFormat="1" ht="57.75" customHeight="1" x14ac:dyDescent="0.2">
      <c r="A121" s="46"/>
      <c r="B121" s="46"/>
      <c r="C121" s="47"/>
      <c r="D121" s="47"/>
      <c r="E121" s="24"/>
      <c r="F121" s="24"/>
      <c r="G121" s="38"/>
      <c r="H121" s="107"/>
      <c r="I121" s="31"/>
      <c r="J121" s="26"/>
      <c r="K121" s="26"/>
      <c r="L121" s="26"/>
      <c r="M121" s="26"/>
      <c r="N121" s="24"/>
      <c r="O121" s="24"/>
      <c r="P121" s="27">
        <f t="shared" si="10"/>
        <v>0</v>
      </c>
      <c r="Q121" s="28" t="str">
        <f t="shared" si="11"/>
        <v>BAJO</v>
      </c>
      <c r="R121" s="24"/>
      <c r="S121" s="29">
        <f t="shared" si="14"/>
        <v>0</v>
      </c>
      <c r="T121" s="29" t="str">
        <f t="shared" si="15"/>
        <v>IV</v>
      </c>
      <c r="U121" s="29" t="str">
        <f t="shared" si="12"/>
        <v>ACEPTABLE</v>
      </c>
      <c r="V121" s="24"/>
      <c r="W121" s="24"/>
      <c r="X121" s="24"/>
      <c r="Y121" s="27">
        <f t="shared" si="13"/>
        <v>0</v>
      </c>
      <c r="Z121" s="24"/>
      <c r="AA121" s="25" t="b">
        <f t="shared" si="9"/>
        <v>0</v>
      </c>
      <c r="AB121" s="30"/>
      <c r="AC121" s="24"/>
      <c r="AD121" s="24"/>
      <c r="AE121" s="37"/>
      <c r="AF121" s="31"/>
      <c r="AG121" s="31"/>
    </row>
    <row r="122" spans="1:33" s="4" customFormat="1" ht="57.75" customHeight="1" x14ac:dyDescent="0.2">
      <c r="A122" s="46"/>
      <c r="B122" s="46"/>
      <c r="C122" s="47"/>
      <c r="D122" s="47"/>
      <c r="E122" s="24"/>
      <c r="F122" s="24"/>
      <c r="G122" s="38"/>
      <c r="H122" s="107"/>
      <c r="I122" s="43"/>
      <c r="J122" s="26"/>
      <c r="K122" s="26"/>
      <c r="L122" s="26"/>
      <c r="M122" s="26"/>
      <c r="N122" s="24"/>
      <c r="O122" s="24"/>
      <c r="P122" s="27">
        <f t="shared" si="10"/>
        <v>0</v>
      </c>
      <c r="Q122" s="28" t="str">
        <f t="shared" si="11"/>
        <v>BAJO</v>
      </c>
      <c r="R122" s="24"/>
      <c r="S122" s="29">
        <f t="shared" si="14"/>
        <v>0</v>
      </c>
      <c r="T122" s="29" t="str">
        <f t="shared" si="15"/>
        <v>IV</v>
      </c>
      <c r="U122" s="29" t="str">
        <f t="shared" si="12"/>
        <v>ACEPTABLE</v>
      </c>
      <c r="V122" s="24"/>
      <c r="W122" s="24"/>
      <c r="X122" s="24"/>
      <c r="Y122" s="27">
        <f t="shared" si="13"/>
        <v>0</v>
      </c>
      <c r="Z122" s="24"/>
      <c r="AA122" s="25" t="b">
        <f t="shared" si="9"/>
        <v>0</v>
      </c>
      <c r="AB122" s="30"/>
      <c r="AC122" s="31"/>
      <c r="AD122" s="24"/>
      <c r="AE122" s="31"/>
      <c r="AF122" s="31"/>
      <c r="AG122" s="31"/>
    </row>
    <row r="123" spans="1:33" s="4" customFormat="1" ht="57.75" customHeight="1" x14ac:dyDescent="0.2">
      <c r="A123" s="46"/>
      <c r="B123" s="46"/>
      <c r="C123" s="47"/>
      <c r="D123" s="47"/>
      <c r="E123" s="24"/>
      <c r="F123" s="24"/>
      <c r="G123" s="38"/>
      <c r="H123" s="107"/>
      <c r="I123" s="43"/>
      <c r="J123" s="26"/>
      <c r="K123" s="26"/>
      <c r="L123" s="26"/>
      <c r="M123" s="26"/>
      <c r="N123" s="24"/>
      <c r="O123" s="24"/>
      <c r="P123" s="27">
        <f t="shared" si="10"/>
        <v>0</v>
      </c>
      <c r="Q123" s="28" t="str">
        <f t="shared" si="11"/>
        <v>BAJO</v>
      </c>
      <c r="R123" s="24"/>
      <c r="S123" s="29">
        <f t="shared" si="14"/>
        <v>0</v>
      </c>
      <c r="T123" s="29" t="str">
        <f t="shared" si="15"/>
        <v>IV</v>
      </c>
      <c r="U123" s="29" t="str">
        <f t="shared" si="12"/>
        <v>ACEPTABLE</v>
      </c>
      <c r="V123" s="24"/>
      <c r="W123" s="24"/>
      <c r="X123" s="24"/>
      <c r="Y123" s="27">
        <f t="shared" si="13"/>
        <v>0</v>
      </c>
      <c r="Z123" s="24"/>
      <c r="AA123" s="25" t="b">
        <f t="shared" si="9"/>
        <v>0</v>
      </c>
      <c r="AB123" s="30"/>
      <c r="AC123" s="31"/>
      <c r="AD123" s="24"/>
      <c r="AE123" s="31"/>
      <c r="AF123" s="31"/>
      <c r="AG123" s="31"/>
    </row>
    <row r="124" spans="1:33" s="4" customFormat="1" ht="57.75" customHeight="1" x14ac:dyDescent="0.2">
      <c r="A124" s="46"/>
      <c r="B124" s="46"/>
      <c r="C124" s="47"/>
      <c r="D124" s="47"/>
      <c r="E124" s="24"/>
      <c r="F124" s="24"/>
      <c r="G124" s="38"/>
      <c r="H124" s="107"/>
      <c r="I124" s="43"/>
      <c r="J124" s="26"/>
      <c r="K124" s="26"/>
      <c r="L124" s="26"/>
      <c r="M124" s="26"/>
      <c r="N124" s="24"/>
      <c r="O124" s="24"/>
      <c r="P124" s="27">
        <f t="shared" si="10"/>
        <v>0</v>
      </c>
      <c r="Q124" s="28" t="str">
        <f t="shared" si="11"/>
        <v>BAJO</v>
      </c>
      <c r="R124" s="24"/>
      <c r="S124" s="29">
        <f t="shared" si="14"/>
        <v>0</v>
      </c>
      <c r="T124" s="29" t="str">
        <f t="shared" si="15"/>
        <v>IV</v>
      </c>
      <c r="U124" s="29" t="str">
        <f t="shared" si="12"/>
        <v>ACEPTABLE</v>
      </c>
      <c r="V124" s="24"/>
      <c r="W124" s="24"/>
      <c r="X124" s="24"/>
      <c r="Y124" s="27">
        <f t="shared" si="13"/>
        <v>0</v>
      </c>
      <c r="Z124" s="24"/>
      <c r="AA124" s="25" t="b">
        <f t="shared" si="9"/>
        <v>0</v>
      </c>
      <c r="AB124" s="30"/>
      <c r="AC124" s="31"/>
      <c r="AD124" s="24"/>
      <c r="AE124" s="31"/>
      <c r="AF124" s="31"/>
      <c r="AG124" s="31"/>
    </row>
    <row r="125" spans="1:33" s="4" customFormat="1" ht="57.75" customHeight="1" x14ac:dyDescent="0.2">
      <c r="A125" s="46"/>
      <c r="B125" s="46"/>
      <c r="C125" s="47"/>
      <c r="D125" s="47"/>
      <c r="E125" s="24"/>
      <c r="F125" s="24"/>
      <c r="G125" s="38"/>
      <c r="H125" s="107"/>
      <c r="I125" s="43"/>
      <c r="J125" s="26"/>
      <c r="K125" s="26"/>
      <c r="L125" s="26"/>
      <c r="M125" s="26"/>
      <c r="N125" s="24"/>
      <c r="O125" s="24"/>
      <c r="P125" s="27">
        <f t="shared" si="10"/>
        <v>0</v>
      </c>
      <c r="Q125" s="28" t="str">
        <f t="shared" si="11"/>
        <v>BAJO</v>
      </c>
      <c r="R125" s="24"/>
      <c r="S125" s="29">
        <f t="shared" si="14"/>
        <v>0</v>
      </c>
      <c r="T125" s="29" t="str">
        <f t="shared" si="15"/>
        <v>IV</v>
      </c>
      <c r="U125" s="29" t="str">
        <f t="shared" si="12"/>
        <v>ACEPTABLE</v>
      </c>
      <c r="V125" s="24"/>
      <c r="W125" s="24"/>
      <c r="X125" s="24"/>
      <c r="Y125" s="27">
        <f t="shared" si="13"/>
        <v>0</v>
      </c>
      <c r="Z125" s="24"/>
      <c r="AA125" s="25" t="b">
        <f t="shared" si="9"/>
        <v>0</v>
      </c>
      <c r="AB125" s="30"/>
      <c r="AC125" s="31"/>
      <c r="AD125" s="24"/>
      <c r="AE125" s="31"/>
      <c r="AF125" s="31"/>
      <c r="AG125" s="31"/>
    </row>
    <row r="126" spans="1:33" s="4" customFormat="1" ht="57.75" customHeight="1" x14ac:dyDescent="0.2">
      <c r="A126" s="22"/>
      <c r="B126" s="46"/>
      <c r="C126" s="23"/>
      <c r="D126" s="23"/>
      <c r="E126" s="24"/>
      <c r="F126" s="24"/>
      <c r="G126" s="38"/>
      <c r="H126" s="107"/>
      <c r="I126" s="31"/>
      <c r="J126" s="26"/>
      <c r="K126" s="26"/>
      <c r="L126" s="26"/>
      <c r="M126" s="26"/>
      <c r="N126" s="24"/>
      <c r="O126" s="24"/>
      <c r="P126" s="27">
        <f t="shared" si="10"/>
        <v>0</v>
      </c>
      <c r="Q126" s="28" t="str">
        <f t="shared" si="11"/>
        <v>BAJO</v>
      </c>
      <c r="R126" s="24"/>
      <c r="S126" s="29">
        <f t="shared" si="14"/>
        <v>0</v>
      </c>
      <c r="T126" s="29" t="str">
        <f t="shared" si="15"/>
        <v>IV</v>
      </c>
      <c r="U126" s="29" t="str">
        <f t="shared" si="12"/>
        <v>ACEPTABLE</v>
      </c>
      <c r="V126" s="24"/>
      <c r="W126" s="24"/>
      <c r="X126" s="24"/>
      <c r="Y126" s="27">
        <f t="shared" si="13"/>
        <v>0</v>
      </c>
      <c r="Z126" s="24"/>
      <c r="AA126" s="25" t="b">
        <f t="shared" si="9"/>
        <v>0</v>
      </c>
      <c r="AB126" s="30"/>
      <c r="AC126" s="31"/>
      <c r="AD126" s="24"/>
      <c r="AE126" s="37"/>
      <c r="AF126" s="32"/>
      <c r="AG126" s="31"/>
    </row>
    <row r="127" spans="1:33" s="4" customFormat="1" ht="57.75" customHeight="1" x14ac:dyDescent="0.2">
      <c r="A127" s="22"/>
      <c r="B127" s="46"/>
      <c r="C127" s="23"/>
      <c r="D127" s="23"/>
      <c r="E127" s="24"/>
      <c r="F127" s="24"/>
      <c r="G127" s="38"/>
      <c r="H127" s="107"/>
      <c r="I127" s="31"/>
      <c r="J127" s="26"/>
      <c r="K127" s="26"/>
      <c r="L127" s="26"/>
      <c r="M127" s="26"/>
      <c r="N127" s="24"/>
      <c r="O127" s="24"/>
      <c r="P127" s="27">
        <f t="shared" si="10"/>
        <v>0</v>
      </c>
      <c r="Q127" s="28" t="str">
        <f t="shared" si="11"/>
        <v>BAJO</v>
      </c>
      <c r="R127" s="24"/>
      <c r="S127" s="29">
        <f t="shared" si="14"/>
        <v>0</v>
      </c>
      <c r="T127" s="29" t="str">
        <f t="shared" si="15"/>
        <v>IV</v>
      </c>
      <c r="U127" s="29" t="str">
        <f t="shared" si="12"/>
        <v>ACEPTABLE</v>
      </c>
      <c r="V127" s="24"/>
      <c r="W127" s="24"/>
      <c r="X127" s="24"/>
      <c r="Y127" s="27">
        <f t="shared" si="13"/>
        <v>0</v>
      </c>
      <c r="Z127" s="24"/>
      <c r="AA127" s="25" t="b">
        <f t="shared" si="9"/>
        <v>0</v>
      </c>
      <c r="AB127" s="30"/>
      <c r="AC127" s="31"/>
      <c r="AD127" s="24"/>
      <c r="AE127" s="37"/>
      <c r="AF127" s="32"/>
      <c r="AG127" s="31"/>
    </row>
    <row r="128" spans="1:33" s="4" customFormat="1" ht="57.75" customHeight="1" x14ac:dyDescent="0.2">
      <c r="A128" s="22"/>
      <c r="B128" s="46"/>
      <c r="C128" s="23"/>
      <c r="D128" s="23"/>
      <c r="E128" s="24"/>
      <c r="F128" s="24"/>
      <c r="G128" s="38"/>
      <c r="H128" s="107"/>
      <c r="I128" s="31"/>
      <c r="J128" s="26"/>
      <c r="K128" s="26"/>
      <c r="L128" s="26"/>
      <c r="M128" s="26"/>
      <c r="N128" s="24"/>
      <c r="O128" s="24"/>
      <c r="P128" s="27">
        <f t="shared" si="10"/>
        <v>0</v>
      </c>
      <c r="Q128" s="28" t="str">
        <f t="shared" si="11"/>
        <v>BAJO</v>
      </c>
      <c r="R128" s="24"/>
      <c r="S128" s="29">
        <f t="shared" si="14"/>
        <v>0</v>
      </c>
      <c r="T128" s="29" t="str">
        <f t="shared" si="15"/>
        <v>IV</v>
      </c>
      <c r="U128" s="29" t="str">
        <f t="shared" si="12"/>
        <v>ACEPTABLE</v>
      </c>
      <c r="V128" s="24"/>
      <c r="W128" s="24"/>
      <c r="X128" s="24"/>
      <c r="Y128" s="27">
        <f t="shared" si="13"/>
        <v>0</v>
      </c>
      <c r="Z128" s="24"/>
      <c r="AA128" s="25" t="b">
        <f t="shared" si="9"/>
        <v>0</v>
      </c>
      <c r="AB128" s="30"/>
      <c r="AC128" s="31"/>
      <c r="AD128" s="24"/>
      <c r="AE128" s="37"/>
      <c r="AF128" s="31"/>
      <c r="AG128" s="31"/>
    </row>
    <row r="129" spans="1:49" s="4" customFormat="1" ht="57.75" customHeight="1" x14ac:dyDescent="0.2">
      <c r="A129" s="22"/>
      <c r="B129" s="46"/>
      <c r="C129" s="23"/>
      <c r="D129" s="23"/>
      <c r="E129" s="24"/>
      <c r="F129" s="24"/>
      <c r="G129" s="38"/>
      <c r="H129" s="107"/>
      <c r="I129" s="31"/>
      <c r="J129" s="26"/>
      <c r="K129" s="26"/>
      <c r="L129" s="26"/>
      <c r="M129" s="26"/>
      <c r="N129" s="24"/>
      <c r="O129" s="24"/>
      <c r="P129" s="27">
        <f t="shared" si="10"/>
        <v>0</v>
      </c>
      <c r="Q129" s="28" t="str">
        <f t="shared" si="11"/>
        <v>BAJO</v>
      </c>
      <c r="R129" s="24"/>
      <c r="S129" s="29">
        <f t="shared" si="14"/>
        <v>0</v>
      </c>
      <c r="T129" s="29" t="str">
        <f t="shared" si="15"/>
        <v>IV</v>
      </c>
      <c r="U129" s="29" t="str">
        <f t="shared" si="12"/>
        <v>ACEPTABLE</v>
      </c>
      <c r="V129" s="24"/>
      <c r="W129" s="24"/>
      <c r="X129" s="24"/>
      <c r="Y129" s="27">
        <f t="shared" si="13"/>
        <v>0</v>
      </c>
      <c r="Z129" s="24"/>
      <c r="AA129" s="25" t="b">
        <f t="shared" si="9"/>
        <v>0</v>
      </c>
      <c r="AB129" s="30"/>
      <c r="AC129" s="31"/>
      <c r="AD129" s="24"/>
      <c r="AE129" s="37"/>
      <c r="AF129" s="31"/>
      <c r="AG129" s="31"/>
    </row>
    <row r="130" spans="1:49" s="4" customFormat="1" ht="57.75" customHeight="1" x14ac:dyDescent="0.2">
      <c r="A130" s="22"/>
      <c r="B130" s="46"/>
      <c r="C130" s="23"/>
      <c r="D130" s="23"/>
      <c r="E130" s="24"/>
      <c r="F130" s="24"/>
      <c r="G130" s="38"/>
      <c r="H130" s="107"/>
      <c r="I130" s="31"/>
      <c r="J130" s="26"/>
      <c r="K130" s="26"/>
      <c r="L130" s="26"/>
      <c r="M130" s="26"/>
      <c r="N130" s="24"/>
      <c r="O130" s="24"/>
      <c r="P130" s="27">
        <f t="shared" si="10"/>
        <v>0</v>
      </c>
      <c r="Q130" s="28" t="str">
        <f t="shared" si="11"/>
        <v>BAJO</v>
      </c>
      <c r="R130" s="24"/>
      <c r="S130" s="29">
        <f t="shared" si="14"/>
        <v>0</v>
      </c>
      <c r="T130" s="29" t="str">
        <f t="shared" si="15"/>
        <v>IV</v>
      </c>
      <c r="U130" s="29" t="str">
        <f t="shared" si="12"/>
        <v>ACEPTABLE</v>
      </c>
      <c r="V130" s="24"/>
      <c r="W130" s="24"/>
      <c r="X130" s="24"/>
      <c r="Y130" s="27">
        <f t="shared" si="13"/>
        <v>0</v>
      </c>
      <c r="Z130" s="24"/>
      <c r="AA130" s="25" t="b">
        <f t="shared" si="9"/>
        <v>0</v>
      </c>
      <c r="AB130" s="30"/>
      <c r="AC130" s="24"/>
      <c r="AD130" s="24"/>
      <c r="AE130" s="37"/>
      <c r="AF130" s="42"/>
      <c r="AG130" s="31"/>
    </row>
    <row r="131" spans="1:49" ht="57.75" customHeight="1" x14ac:dyDescent="0.2">
      <c r="A131" s="22"/>
      <c r="B131" s="46"/>
      <c r="C131" s="23"/>
      <c r="D131" s="23"/>
      <c r="E131" s="24"/>
      <c r="F131" s="24"/>
      <c r="G131" s="38"/>
      <c r="H131" s="107"/>
      <c r="I131" s="43"/>
      <c r="J131" s="26"/>
      <c r="K131" s="26"/>
      <c r="L131" s="26"/>
      <c r="M131" s="26"/>
      <c r="N131" s="24"/>
      <c r="O131" s="24"/>
      <c r="P131" s="27">
        <f t="shared" si="10"/>
        <v>0</v>
      </c>
      <c r="Q131" s="28" t="str">
        <f t="shared" si="11"/>
        <v>BAJO</v>
      </c>
      <c r="R131" s="24"/>
      <c r="S131" s="29">
        <f t="shared" si="14"/>
        <v>0</v>
      </c>
      <c r="T131" s="29" t="str">
        <f t="shared" si="15"/>
        <v>IV</v>
      </c>
      <c r="U131" s="29" t="str">
        <f t="shared" si="12"/>
        <v>ACEPTABLE</v>
      </c>
      <c r="V131" s="24"/>
      <c r="W131" s="24"/>
      <c r="X131" s="24"/>
      <c r="Y131" s="27">
        <f t="shared" si="13"/>
        <v>0</v>
      </c>
      <c r="Z131" s="24"/>
      <c r="AA131" s="25" t="b">
        <f t="shared" si="9"/>
        <v>0</v>
      </c>
      <c r="AB131" s="30"/>
      <c r="AC131" s="31"/>
      <c r="AD131" s="24"/>
      <c r="AE131" s="37"/>
      <c r="AF131" s="31"/>
      <c r="AG131" s="31"/>
      <c r="AH131" s="4"/>
      <c r="AI131" s="4"/>
      <c r="AJ131" s="4"/>
      <c r="AK131" s="4"/>
      <c r="AL131" s="4"/>
      <c r="AM131" s="4"/>
      <c r="AN131" s="4"/>
      <c r="AO131" s="4"/>
      <c r="AP131" s="4"/>
      <c r="AQ131" s="4"/>
      <c r="AR131" s="4"/>
      <c r="AS131" s="4"/>
      <c r="AT131" s="4"/>
      <c r="AU131" s="4"/>
      <c r="AV131" s="4"/>
      <c r="AW131" s="4"/>
    </row>
    <row r="132" spans="1:49" ht="57.75" customHeight="1" x14ac:dyDescent="0.2">
      <c r="A132" s="22"/>
      <c r="B132" s="46"/>
      <c r="C132" s="23"/>
      <c r="D132" s="23"/>
      <c r="E132" s="24"/>
      <c r="F132" s="24"/>
      <c r="G132" s="38"/>
      <c r="H132" s="107"/>
      <c r="I132" s="31"/>
      <c r="J132" s="26"/>
      <c r="K132" s="26"/>
      <c r="L132" s="26"/>
      <c r="M132" s="26"/>
      <c r="N132" s="24"/>
      <c r="O132" s="24"/>
      <c r="P132" s="27">
        <f t="shared" si="10"/>
        <v>0</v>
      </c>
      <c r="Q132" s="28" t="str">
        <f t="shared" si="11"/>
        <v>BAJO</v>
      </c>
      <c r="R132" s="24"/>
      <c r="S132" s="29">
        <f t="shared" si="14"/>
        <v>0</v>
      </c>
      <c r="T132" s="29" t="str">
        <f t="shared" si="15"/>
        <v>IV</v>
      </c>
      <c r="U132" s="29" t="str">
        <f t="shared" si="12"/>
        <v>ACEPTABLE</v>
      </c>
      <c r="V132" s="24"/>
      <c r="W132" s="24"/>
      <c r="X132" s="24"/>
      <c r="Y132" s="27">
        <f t="shared" si="13"/>
        <v>0</v>
      </c>
      <c r="Z132" s="24"/>
      <c r="AA132" s="25" t="b">
        <f t="shared" si="9"/>
        <v>0</v>
      </c>
      <c r="AB132" s="30"/>
      <c r="AC132" s="24"/>
      <c r="AD132" s="24"/>
      <c r="AE132" s="37"/>
      <c r="AF132" s="31"/>
      <c r="AG132" s="31"/>
      <c r="AH132" s="4"/>
      <c r="AI132" s="4"/>
      <c r="AJ132" s="4"/>
      <c r="AK132" s="4"/>
      <c r="AL132" s="4"/>
      <c r="AM132" s="4"/>
      <c r="AN132" s="4"/>
      <c r="AO132" s="4"/>
      <c r="AP132" s="4"/>
      <c r="AQ132" s="4"/>
      <c r="AR132" s="4"/>
      <c r="AS132" s="4"/>
      <c r="AT132" s="4"/>
      <c r="AU132" s="4"/>
      <c r="AV132" s="4"/>
      <c r="AW132" s="4"/>
    </row>
    <row r="133" spans="1:49" ht="57.75" customHeight="1" x14ac:dyDescent="0.2">
      <c r="A133" s="22"/>
      <c r="B133" s="46"/>
      <c r="C133" s="23"/>
      <c r="D133" s="23"/>
      <c r="E133" s="24"/>
      <c r="F133" s="24"/>
      <c r="G133" s="38"/>
      <c r="H133" s="107"/>
      <c r="I133" s="31"/>
      <c r="J133" s="26"/>
      <c r="K133" s="26"/>
      <c r="L133" s="26"/>
      <c r="M133" s="26"/>
      <c r="N133" s="24"/>
      <c r="O133" s="24"/>
      <c r="P133" s="27">
        <f t="shared" si="10"/>
        <v>0</v>
      </c>
      <c r="Q133" s="28" t="str">
        <f t="shared" si="11"/>
        <v>BAJO</v>
      </c>
      <c r="R133" s="24"/>
      <c r="S133" s="29">
        <f t="shared" si="14"/>
        <v>0</v>
      </c>
      <c r="T133" s="29" t="str">
        <f t="shared" si="15"/>
        <v>IV</v>
      </c>
      <c r="U133" s="29" t="str">
        <f t="shared" si="12"/>
        <v>ACEPTABLE</v>
      </c>
      <c r="V133" s="24"/>
      <c r="W133" s="24"/>
      <c r="X133" s="24"/>
      <c r="Y133" s="27">
        <f t="shared" si="13"/>
        <v>0</v>
      </c>
      <c r="Z133" s="24"/>
      <c r="AA133" s="25" t="b">
        <f t="shared" si="9"/>
        <v>0</v>
      </c>
      <c r="AB133" s="30"/>
      <c r="AC133" s="31"/>
      <c r="AD133" s="24"/>
      <c r="AE133" s="37"/>
      <c r="AF133" s="31"/>
      <c r="AG133" s="31"/>
      <c r="AH133" s="4"/>
      <c r="AI133" s="4"/>
      <c r="AJ133" s="4"/>
      <c r="AK133" s="4"/>
      <c r="AL133" s="4"/>
      <c r="AM133" s="4"/>
      <c r="AN133" s="4"/>
      <c r="AO133" s="4"/>
      <c r="AP133" s="4"/>
      <c r="AQ133" s="4"/>
      <c r="AR133" s="4"/>
      <c r="AS133" s="4"/>
      <c r="AT133" s="4"/>
      <c r="AU133" s="4"/>
      <c r="AV133" s="4"/>
      <c r="AW133" s="4"/>
    </row>
    <row r="134" spans="1:49" ht="57.75" customHeight="1" x14ac:dyDescent="0.2">
      <c r="A134" s="22"/>
      <c r="B134" s="46"/>
      <c r="C134" s="23"/>
      <c r="D134" s="23"/>
      <c r="E134" s="24"/>
      <c r="F134" s="24"/>
      <c r="G134" s="38"/>
      <c r="H134" s="107"/>
      <c r="I134" s="43"/>
      <c r="J134" s="26"/>
      <c r="K134" s="26"/>
      <c r="L134" s="26"/>
      <c r="M134" s="26"/>
      <c r="N134" s="24"/>
      <c r="O134" s="24"/>
      <c r="P134" s="27">
        <f t="shared" si="10"/>
        <v>0</v>
      </c>
      <c r="Q134" s="28" t="str">
        <f t="shared" si="11"/>
        <v>BAJO</v>
      </c>
      <c r="R134" s="24"/>
      <c r="S134" s="29">
        <f t="shared" si="14"/>
        <v>0</v>
      </c>
      <c r="T134" s="29" t="str">
        <f t="shared" si="15"/>
        <v>IV</v>
      </c>
      <c r="U134" s="29" t="str">
        <f t="shared" si="12"/>
        <v>ACEPTABLE</v>
      </c>
      <c r="V134" s="24"/>
      <c r="W134" s="24"/>
      <c r="X134" s="24"/>
      <c r="Y134" s="27">
        <f t="shared" si="13"/>
        <v>0</v>
      </c>
      <c r="Z134" s="24"/>
      <c r="AA134" s="25" t="b">
        <f t="shared" si="9"/>
        <v>0</v>
      </c>
      <c r="AB134" s="30"/>
      <c r="AC134" s="31"/>
      <c r="AD134" s="24"/>
      <c r="AE134" s="31"/>
      <c r="AF134" s="31"/>
      <c r="AG134" s="31"/>
      <c r="AH134" s="4"/>
      <c r="AI134" s="4"/>
      <c r="AJ134" s="4"/>
      <c r="AK134" s="4"/>
      <c r="AL134" s="4"/>
      <c r="AM134" s="4"/>
      <c r="AN134" s="4"/>
      <c r="AO134" s="4"/>
      <c r="AP134" s="4"/>
      <c r="AQ134" s="4"/>
      <c r="AR134" s="4"/>
      <c r="AS134" s="4"/>
      <c r="AT134" s="4"/>
      <c r="AU134" s="4"/>
      <c r="AV134" s="4"/>
      <c r="AW134" s="4"/>
    </row>
    <row r="135" spans="1:49" ht="57.75" customHeight="1" x14ac:dyDescent="0.2">
      <c r="A135" s="22"/>
      <c r="B135" s="46"/>
      <c r="C135" s="23"/>
      <c r="D135" s="23"/>
      <c r="E135" s="24"/>
      <c r="F135" s="24"/>
      <c r="G135" s="38"/>
      <c r="H135" s="107"/>
      <c r="I135" s="43"/>
      <c r="J135" s="26"/>
      <c r="K135" s="26"/>
      <c r="L135" s="26"/>
      <c r="M135" s="26"/>
      <c r="N135" s="24"/>
      <c r="O135" s="24"/>
      <c r="P135" s="27">
        <f t="shared" si="10"/>
        <v>0</v>
      </c>
      <c r="Q135" s="28" t="str">
        <f t="shared" si="11"/>
        <v>BAJO</v>
      </c>
      <c r="R135" s="24"/>
      <c r="S135" s="29">
        <f t="shared" si="14"/>
        <v>0</v>
      </c>
      <c r="T135" s="29" t="str">
        <f t="shared" si="15"/>
        <v>IV</v>
      </c>
      <c r="U135" s="29" t="str">
        <f t="shared" si="12"/>
        <v>ACEPTABLE</v>
      </c>
      <c r="V135" s="24"/>
      <c r="W135" s="24"/>
      <c r="X135" s="24"/>
      <c r="Y135" s="27">
        <f t="shared" si="13"/>
        <v>0</v>
      </c>
      <c r="Z135" s="24"/>
      <c r="AA135" s="25" t="b">
        <f t="shared" si="9"/>
        <v>0</v>
      </c>
      <c r="AB135" s="30"/>
      <c r="AC135" s="31"/>
      <c r="AD135" s="24"/>
      <c r="AE135" s="31"/>
      <c r="AF135" s="31"/>
      <c r="AG135" s="31"/>
      <c r="AH135" s="4"/>
      <c r="AI135" s="4"/>
      <c r="AJ135" s="4"/>
      <c r="AK135" s="4"/>
      <c r="AL135" s="4"/>
      <c r="AM135" s="4"/>
      <c r="AN135" s="4"/>
      <c r="AO135" s="4"/>
      <c r="AP135" s="4"/>
      <c r="AQ135" s="4"/>
      <c r="AR135" s="4"/>
      <c r="AS135" s="4"/>
      <c r="AT135" s="4"/>
      <c r="AU135" s="4"/>
      <c r="AV135" s="4"/>
      <c r="AW135" s="4"/>
    </row>
    <row r="136" spans="1:49" ht="57.75" customHeight="1" x14ac:dyDescent="0.2">
      <c r="A136" s="22"/>
      <c r="B136" s="46"/>
      <c r="C136" s="23"/>
      <c r="D136" s="23"/>
      <c r="E136" s="24"/>
      <c r="F136" s="24"/>
      <c r="G136" s="38"/>
      <c r="H136" s="107"/>
      <c r="I136" s="43"/>
      <c r="J136" s="26"/>
      <c r="K136" s="26"/>
      <c r="L136" s="26"/>
      <c r="M136" s="26"/>
      <c r="N136" s="24"/>
      <c r="O136" s="24"/>
      <c r="P136" s="27">
        <f t="shared" si="10"/>
        <v>0</v>
      </c>
      <c r="Q136" s="28" t="str">
        <f t="shared" si="11"/>
        <v>BAJO</v>
      </c>
      <c r="R136" s="24"/>
      <c r="S136" s="29">
        <f t="shared" si="14"/>
        <v>0</v>
      </c>
      <c r="T136" s="29" t="str">
        <f t="shared" si="15"/>
        <v>IV</v>
      </c>
      <c r="U136" s="29" t="str">
        <f t="shared" si="12"/>
        <v>ACEPTABLE</v>
      </c>
      <c r="V136" s="24"/>
      <c r="W136" s="24"/>
      <c r="X136" s="24"/>
      <c r="Y136" s="27">
        <f t="shared" si="13"/>
        <v>0</v>
      </c>
      <c r="Z136" s="24"/>
      <c r="AA136" s="25" t="b">
        <f t="shared" si="9"/>
        <v>0</v>
      </c>
      <c r="AB136" s="30"/>
      <c r="AC136" s="31"/>
      <c r="AD136" s="24"/>
      <c r="AE136" s="31"/>
      <c r="AF136" s="31"/>
      <c r="AG136" s="31"/>
      <c r="AH136" s="4"/>
      <c r="AI136" s="4"/>
      <c r="AJ136" s="4"/>
      <c r="AK136" s="4"/>
      <c r="AL136" s="4"/>
      <c r="AM136" s="4"/>
      <c r="AN136" s="4"/>
      <c r="AO136" s="4"/>
      <c r="AP136" s="4"/>
      <c r="AQ136" s="4"/>
      <c r="AR136" s="4"/>
      <c r="AS136" s="4"/>
      <c r="AT136" s="4"/>
      <c r="AU136" s="4"/>
      <c r="AV136" s="4"/>
      <c r="AW136" s="4"/>
    </row>
    <row r="137" spans="1:49" ht="57.75" customHeight="1" x14ac:dyDescent="0.2">
      <c r="A137" s="22"/>
      <c r="B137" s="46"/>
      <c r="C137" s="23"/>
      <c r="D137" s="23"/>
      <c r="E137" s="24"/>
      <c r="F137" s="24"/>
      <c r="G137" s="38"/>
      <c r="H137" s="107"/>
      <c r="I137" s="31"/>
      <c r="J137" s="26"/>
      <c r="K137" s="26"/>
      <c r="L137" s="26"/>
      <c r="M137" s="26"/>
      <c r="N137" s="24"/>
      <c r="O137" s="24"/>
      <c r="P137" s="27">
        <f t="shared" si="10"/>
        <v>0</v>
      </c>
      <c r="Q137" s="28" t="str">
        <f t="shared" si="11"/>
        <v>BAJO</v>
      </c>
      <c r="R137" s="24"/>
      <c r="S137" s="29">
        <f t="shared" si="14"/>
        <v>0</v>
      </c>
      <c r="T137" s="29" t="str">
        <f t="shared" si="15"/>
        <v>IV</v>
      </c>
      <c r="U137" s="29" t="str">
        <f t="shared" si="12"/>
        <v>ACEPTABLE</v>
      </c>
      <c r="V137" s="24"/>
      <c r="W137" s="24"/>
      <c r="X137" s="24"/>
      <c r="Y137" s="27">
        <f t="shared" si="13"/>
        <v>0</v>
      </c>
      <c r="Z137" s="24"/>
      <c r="AA137" s="25" t="b">
        <f t="shared" si="9"/>
        <v>0</v>
      </c>
      <c r="AB137" s="30"/>
      <c r="AC137" s="31"/>
      <c r="AD137" s="24"/>
      <c r="AE137" s="37"/>
      <c r="AF137" s="32"/>
      <c r="AG137" s="31"/>
    </row>
    <row r="138" spans="1:49" ht="57.75" customHeight="1" x14ac:dyDescent="0.2">
      <c r="A138" s="22"/>
      <c r="B138" s="46"/>
      <c r="C138" s="23"/>
      <c r="D138" s="23"/>
      <c r="E138" s="24"/>
      <c r="F138" s="24"/>
      <c r="G138" s="38"/>
      <c r="H138" s="107"/>
      <c r="I138" s="31"/>
      <c r="J138" s="26"/>
      <c r="K138" s="26"/>
      <c r="L138" s="26"/>
      <c r="M138" s="26"/>
      <c r="N138" s="24"/>
      <c r="O138" s="24"/>
      <c r="P138" s="27">
        <f t="shared" si="10"/>
        <v>0</v>
      </c>
      <c r="Q138" s="28" t="str">
        <f t="shared" si="11"/>
        <v>BAJO</v>
      </c>
      <c r="R138" s="24"/>
      <c r="S138" s="29">
        <f t="shared" si="14"/>
        <v>0</v>
      </c>
      <c r="T138" s="29" t="str">
        <f t="shared" si="15"/>
        <v>IV</v>
      </c>
      <c r="U138" s="29" t="str">
        <f t="shared" si="12"/>
        <v>ACEPTABLE</v>
      </c>
      <c r="V138" s="24"/>
      <c r="W138" s="24"/>
      <c r="X138" s="24"/>
      <c r="Y138" s="27">
        <f t="shared" si="13"/>
        <v>0</v>
      </c>
      <c r="Z138" s="24"/>
      <c r="AA138" s="25" t="b">
        <f t="shared" si="9"/>
        <v>0</v>
      </c>
      <c r="AB138" s="49"/>
      <c r="AC138" s="31"/>
      <c r="AD138" s="24"/>
      <c r="AE138" s="37"/>
      <c r="AF138" s="37"/>
      <c r="AG138" s="31"/>
    </row>
    <row r="139" spans="1:49" ht="57.75" customHeight="1" x14ac:dyDescent="0.2">
      <c r="A139" s="22"/>
      <c r="B139" s="46"/>
      <c r="C139" s="23"/>
      <c r="D139" s="23"/>
      <c r="E139" s="24"/>
      <c r="F139" s="24"/>
      <c r="G139" s="38"/>
      <c r="H139" s="107"/>
      <c r="I139" s="31"/>
      <c r="J139" s="26"/>
      <c r="K139" s="26"/>
      <c r="L139" s="26"/>
      <c r="M139" s="26"/>
      <c r="N139" s="24"/>
      <c r="O139" s="24"/>
      <c r="P139" s="27">
        <f t="shared" si="10"/>
        <v>0</v>
      </c>
      <c r="Q139" s="28" t="str">
        <f t="shared" si="11"/>
        <v>BAJO</v>
      </c>
      <c r="R139" s="24"/>
      <c r="S139" s="29">
        <f t="shared" si="14"/>
        <v>0</v>
      </c>
      <c r="T139" s="29" t="str">
        <f t="shared" si="15"/>
        <v>IV</v>
      </c>
      <c r="U139" s="29" t="str">
        <f t="shared" si="12"/>
        <v>ACEPTABLE</v>
      </c>
      <c r="V139" s="24"/>
      <c r="W139" s="24"/>
      <c r="X139" s="24"/>
      <c r="Y139" s="27">
        <f t="shared" si="13"/>
        <v>0</v>
      </c>
      <c r="Z139" s="24"/>
      <c r="AA139" s="25" t="b">
        <f t="shared" si="9"/>
        <v>0</v>
      </c>
      <c r="AB139" s="30"/>
      <c r="AC139" s="31"/>
      <c r="AD139" s="24"/>
      <c r="AE139" s="37"/>
      <c r="AF139" s="32"/>
      <c r="AG139" s="31"/>
    </row>
    <row r="140" spans="1:49" ht="57.75" customHeight="1" x14ac:dyDescent="0.2">
      <c r="A140" s="22"/>
      <c r="B140" s="46"/>
      <c r="C140" s="23"/>
      <c r="D140" s="23"/>
      <c r="E140" s="24"/>
      <c r="F140" s="24"/>
      <c r="G140" s="38"/>
      <c r="H140" s="107"/>
      <c r="I140" s="31"/>
      <c r="J140" s="26"/>
      <c r="K140" s="26"/>
      <c r="L140" s="26"/>
      <c r="M140" s="26"/>
      <c r="N140" s="24"/>
      <c r="O140" s="24"/>
      <c r="P140" s="27">
        <f t="shared" si="10"/>
        <v>0</v>
      </c>
      <c r="Q140" s="28" t="str">
        <f t="shared" si="11"/>
        <v>BAJO</v>
      </c>
      <c r="R140" s="24"/>
      <c r="S140" s="29">
        <f t="shared" si="14"/>
        <v>0</v>
      </c>
      <c r="T140" s="29" t="str">
        <f t="shared" si="15"/>
        <v>IV</v>
      </c>
      <c r="U140" s="29" t="str">
        <f t="shared" si="12"/>
        <v>ACEPTABLE</v>
      </c>
      <c r="V140" s="24"/>
      <c r="W140" s="24"/>
      <c r="X140" s="24"/>
      <c r="Y140" s="27">
        <f t="shared" si="13"/>
        <v>0</v>
      </c>
      <c r="Z140" s="24"/>
      <c r="AA140" s="25" t="b">
        <f t="shared" si="9"/>
        <v>0</v>
      </c>
      <c r="AB140" s="30"/>
      <c r="AC140" s="31"/>
      <c r="AD140" s="24"/>
      <c r="AE140" s="37"/>
      <c r="AF140" s="31"/>
      <c r="AG140" s="31"/>
    </row>
    <row r="141" spans="1:49" ht="57.75" customHeight="1" x14ac:dyDescent="0.2">
      <c r="A141" s="22"/>
      <c r="B141" s="46"/>
      <c r="C141" s="23"/>
      <c r="D141" s="23"/>
      <c r="E141" s="24"/>
      <c r="F141" s="24"/>
      <c r="G141" s="38"/>
      <c r="H141" s="107"/>
      <c r="I141" s="31"/>
      <c r="J141" s="26"/>
      <c r="K141" s="26"/>
      <c r="L141" s="26"/>
      <c r="M141" s="26"/>
      <c r="N141" s="24"/>
      <c r="O141" s="24"/>
      <c r="P141" s="27">
        <f t="shared" si="10"/>
        <v>0</v>
      </c>
      <c r="Q141" s="28" t="str">
        <f t="shared" si="11"/>
        <v>BAJO</v>
      </c>
      <c r="R141" s="24"/>
      <c r="S141" s="29">
        <f t="shared" si="14"/>
        <v>0</v>
      </c>
      <c r="T141" s="29" t="str">
        <f t="shared" si="15"/>
        <v>IV</v>
      </c>
      <c r="U141" s="29" t="str">
        <f t="shared" si="12"/>
        <v>ACEPTABLE</v>
      </c>
      <c r="V141" s="24"/>
      <c r="W141" s="24"/>
      <c r="X141" s="24"/>
      <c r="Y141" s="27">
        <f t="shared" si="13"/>
        <v>0</v>
      </c>
      <c r="Z141" s="24"/>
      <c r="AA141" s="25" t="b">
        <f t="shared" si="9"/>
        <v>0</v>
      </c>
      <c r="AB141" s="30"/>
      <c r="AC141" s="31"/>
      <c r="AD141" s="24"/>
      <c r="AE141" s="37"/>
      <c r="AF141" s="31"/>
      <c r="AG141" s="31"/>
    </row>
    <row r="142" spans="1:49" ht="57.75" customHeight="1" x14ac:dyDescent="0.2">
      <c r="A142" s="22"/>
      <c r="B142" s="46"/>
      <c r="C142" s="23"/>
      <c r="D142" s="23"/>
      <c r="E142" s="24"/>
      <c r="F142" s="24"/>
      <c r="G142" s="38"/>
      <c r="H142" s="107"/>
      <c r="I142" s="31"/>
      <c r="J142" s="26"/>
      <c r="K142" s="26"/>
      <c r="L142" s="26"/>
      <c r="M142" s="26"/>
      <c r="N142" s="24"/>
      <c r="O142" s="24"/>
      <c r="P142" s="27">
        <f t="shared" si="10"/>
        <v>0</v>
      </c>
      <c r="Q142" s="28" t="str">
        <f t="shared" si="11"/>
        <v>BAJO</v>
      </c>
      <c r="R142" s="24"/>
      <c r="S142" s="29">
        <f t="shared" si="14"/>
        <v>0</v>
      </c>
      <c r="T142" s="29" t="str">
        <f t="shared" si="15"/>
        <v>IV</v>
      </c>
      <c r="U142" s="29" t="str">
        <f t="shared" si="12"/>
        <v>ACEPTABLE</v>
      </c>
      <c r="V142" s="24"/>
      <c r="W142" s="24"/>
      <c r="X142" s="24"/>
      <c r="Y142" s="27">
        <f t="shared" si="13"/>
        <v>0</v>
      </c>
      <c r="Z142" s="24"/>
      <c r="AA142" s="25" t="b">
        <f t="shared" si="9"/>
        <v>0</v>
      </c>
      <c r="AB142" s="30"/>
      <c r="AC142" s="24"/>
      <c r="AD142" s="24"/>
      <c r="AE142" s="37"/>
      <c r="AF142" s="42"/>
      <c r="AG142" s="31"/>
    </row>
    <row r="143" spans="1:49" ht="57.75" customHeight="1" x14ac:dyDescent="0.2">
      <c r="A143" s="22"/>
      <c r="B143" s="46"/>
      <c r="C143" s="23"/>
      <c r="D143" s="23"/>
      <c r="E143" s="24"/>
      <c r="F143" s="24"/>
      <c r="G143" s="38"/>
      <c r="H143" s="107"/>
      <c r="I143" s="31"/>
      <c r="J143" s="26"/>
      <c r="K143" s="26"/>
      <c r="L143" s="26"/>
      <c r="M143" s="26"/>
      <c r="N143" s="24"/>
      <c r="O143" s="24"/>
      <c r="P143" s="27">
        <f t="shared" si="10"/>
        <v>0</v>
      </c>
      <c r="Q143" s="28" t="str">
        <f t="shared" si="11"/>
        <v>BAJO</v>
      </c>
      <c r="R143" s="24"/>
      <c r="S143" s="29">
        <f t="shared" si="14"/>
        <v>0</v>
      </c>
      <c r="T143" s="29" t="str">
        <f t="shared" si="15"/>
        <v>IV</v>
      </c>
      <c r="U143" s="29" t="str">
        <f t="shared" si="12"/>
        <v>ACEPTABLE</v>
      </c>
      <c r="V143" s="24"/>
      <c r="W143" s="24"/>
      <c r="X143" s="24"/>
      <c r="Y143" s="27">
        <f t="shared" si="13"/>
        <v>0</v>
      </c>
      <c r="Z143" s="24"/>
      <c r="AA143" s="25" t="b">
        <f t="shared" si="9"/>
        <v>0</v>
      </c>
      <c r="AB143" s="30"/>
      <c r="AC143" s="31"/>
      <c r="AD143" s="24"/>
      <c r="AE143" s="37"/>
      <c r="AF143" s="31"/>
      <c r="AG143" s="31"/>
    </row>
    <row r="144" spans="1:49" ht="57.75" customHeight="1" x14ac:dyDescent="0.2">
      <c r="A144" s="22"/>
      <c r="B144" s="46"/>
      <c r="C144" s="23"/>
      <c r="D144" s="23"/>
      <c r="E144" s="24"/>
      <c r="F144" s="24"/>
      <c r="G144" s="38"/>
      <c r="H144" s="107"/>
      <c r="I144" s="31"/>
      <c r="J144" s="26"/>
      <c r="K144" s="26"/>
      <c r="L144" s="26"/>
      <c r="M144" s="26"/>
      <c r="N144" s="24"/>
      <c r="O144" s="24"/>
      <c r="P144" s="27">
        <f t="shared" si="10"/>
        <v>0</v>
      </c>
      <c r="Q144" s="28" t="str">
        <f t="shared" si="11"/>
        <v>BAJO</v>
      </c>
      <c r="R144" s="24"/>
      <c r="S144" s="29">
        <f t="shared" si="14"/>
        <v>0</v>
      </c>
      <c r="T144" s="29" t="str">
        <f t="shared" si="15"/>
        <v>IV</v>
      </c>
      <c r="U144" s="29" t="str">
        <f t="shared" si="12"/>
        <v>ACEPTABLE</v>
      </c>
      <c r="V144" s="24"/>
      <c r="W144" s="24"/>
      <c r="X144" s="24"/>
      <c r="Y144" s="27">
        <f t="shared" si="13"/>
        <v>0</v>
      </c>
      <c r="Z144" s="24"/>
      <c r="AA144" s="25" t="b">
        <f t="shared" ref="AA144:AA185" si="16">IF(R144&gt;=100,"MUERTE",IF(R144&gt;=60,"LESIONES O ENFERMEDADES GRAVES IRREPARABLES",IF(R144&gt;=25,"LESIONES O ENFERMEDADES CON INCAPACIDAD LABORAL TEMPORAL",IF(R144&gt;9,"LESIONES O ENFERMEDADES QUE NO REQUIEREN INCAPACIDAD"))))</f>
        <v>0</v>
      </c>
      <c r="AB144" s="30"/>
      <c r="AC144" s="24"/>
      <c r="AD144" s="24"/>
      <c r="AE144" s="37"/>
      <c r="AF144" s="31"/>
      <c r="AG144" s="31"/>
    </row>
    <row r="145" spans="1:33" ht="57.75" customHeight="1" x14ac:dyDescent="0.2">
      <c r="A145" s="22"/>
      <c r="B145" s="46"/>
      <c r="C145" s="23"/>
      <c r="D145" s="23"/>
      <c r="E145" s="24"/>
      <c r="F145" s="24"/>
      <c r="G145" s="38"/>
      <c r="H145" s="107"/>
      <c r="I145" s="31"/>
      <c r="J145" s="26"/>
      <c r="K145" s="26"/>
      <c r="L145" s="26"/>
      <c r="M145" s="26"/>
      <c r="N145" s="24"/>
      <c r="O145" s="24"/>
      <c r="P145" s="27">
        <f t="shared" ref="P145:P186" si="17">N145*O145</f>
        <v>0</v>
      </c>
      <c r="Q145" s="28" t="str">
        <f t="shared" ref="Q145:Q186" si="18">IF(P145&gt;=24,"MUY ALTO",IF(P145&gt;=10,"ALTO",IF(P145&gt;=6,"MEDIO","BAJO")))</f>
        <v>BAJO</v>
      </c>
      <c r="R145" s="24"/>
      <c r="S145" s="29">
        <f t="shared" si="14"/>
        <v>0</v>
      </c>
      <c r="T145" s="29" t="str">
        <f t="shared" si="15"/>
        <v>IV</v>
      </c>
      <c r="U145" s="29" t="str">
        <f t="shared" ref="U145:U186" si="19">IF(S145&gt;=600,"NO ACEPTABLE",IF(S145&gt;=150,"ACEPTABLE CON CONTROL ESPECÍFICO",IF(S145&gt;=40,"MEJORABLE","ACEPTABLE")))</f>
        <v>ACEPTABLE</v>
      </c>
      <c r="V145" s="24"/>
      <c r="W145" s="24"/>
      <c r="X145" s="24"/>
      <c r="Y145" s="27">
        <f t="shared" ref="Y145:Y186" si="20">SUM(V145:X145)</f>
        <v>0</v>
      </c>
      <c r="Z145" s="24"/>
      <c r="AA145" s="25" t="b">
        <f t="shared" si="16"/>
        <v>0</v>
      </c>
      <c r="AB145" s="30"/>
      <c r="AC145" s="31"/>
      <c r="AD145" s="24"/>
      <c r="AE145" s="37"/>
      <c r="AF145" s="31"/>
      <c r="AG145" s="31"/>
    </row>
    <row r="146" spans="1:33" ht="57.75" customHeight="1" x14ac:dyDescent="0.2">
      <c r="A146" s="22"/>
      <c r="B146" s="46"/>
      <c r="C146" s="23"/>
      <c r="D146" s="23"/>
      <c r="E146" s="24"/>
      <c r="F146" s="24"/>
      <c r="G146" s="38"/>
      <c r="H146" s="107"/>
      <c r="I146" s="43"/>
      <c r="J146" s="26"/>
      <c r="K146" s="26"/>
      <c r="L146" s="26"/>
      <c r="M146" s="26"/>
      <c r="N146" s="24"/>
      <c r="O146" s="24"/>
      <c r="P146" s="27">
        <f t="shared" si="17"/>
        <v>0</v>
      </c>
      <c r="Q146" s="28" t="str">
        <f t="shared" si="18"/>
        <v>BAJO</v>
      </c>
      <c r="R146" s="24"/>
      <c r="S146" s="29">
        <f t="shared" si="14"/>
        <v>0</v>
      </c>
      <c r="T146" s="29" t="str">
        <f t="shared" si="15"/>
        <v>IV</v>
      </c>
      <c r="U146" s="29" t="str">
        <f t="shared" si="19"/>
        <v>ACEPTABLE</v>
      </c>
      <c r="V146" s="24"/>
      <c r="W146" s="24"/>
      <c r="X146" s="24"/>
      <c r="Y146" s="27">
        <f t="shared" si="20"/>
        <v>0</v>
      </c>
      <c r="Z146" s="24"/>
      <c r="AA146" s="25" t="b">
        <f t="shared" si="16"/>
        <v>0</v>
      </c>
      <c r="AB146" s="30"/>
      <c r="AC146" s="31"/>
      <c r="AD146" s="24"/>
      <c r="AE146" s="37"/>
      <c r="AF146" s="31"/>
      <c r="AG146" s="31"/>
    </row>
    <row r="147" spans="1:33" ht="57.75" customHeight="1" x14ac:dyDescent="0.2">
      <c r="A147" s="22"/>
      <c r="B147" s="46"/>
      <c r="C147" s="23"/>
      <c r="D147" s="23"/>
      <c r="E147" s="24"/>
      <c r="F147" s="24"/>
      <c r="G147" s="38"/>
      <c r="H147" s="107"/>
      <c r="I147" s="31"/>
      <c r="J147" s="26"/>
      <c r="K147" s="26"/>
      <c r="L147" s="26"/>
      <c r="M147" s="26"/>
      <c r="N147" s="24"/>
      <c r="O147" s="24"/>
      <c r="P147" s="27">
        <f t="shared" si="17"/>
        <v>0</v>
      </c>
      <c r="Q147" s="28" t="str">
        <f t="shared" si="18"/>
        <v>BAJO</v>
      </c>
      <c r="R147" s="24"/>
      <c r="S147" s="29">
        <f t="shared" si="14"/>
        <v>0</v>
      </c>
      <c r="T147" s="29" t="str">
        <f t="shared" si="15"/>
        <v>IV</v>
      </c>
      <c r="U147" s="29" t="str">
        <f t="shared" si="19"/>
        <v>ACEPTABLE</v>
      </c>
      <c r="V147" s="24"/>
      <c r="W147" s="24"/>
      <c r="X147" s="24"/>
      <c r="Y147" s="27">
        <f t="shared" si="20"/>
        <v>0</v>
      </c>
      <c r="Z147" s="24"/>
      <c r="AA147" s="25" t="b">
        <f t="shared" si="16"/>
        <v>0</v>
      </c>
      <c r="AB147" s="30"/>
      <c r="AC147" s="31"/>
      <c r="AD147" s="24"/>
      <c r="AE147" s="37"/>
      <c r="AF147" s="31"/>
      <c r="AG147" s="31"/>
    </row>
    <row r="148" spans="1:33" ht="57.75" customHeight="1" x14ac:dyDescent="0.2">
      <c r="A148" s="22"/>
      <c r="B148" s="46"/>
      <c r="C148" s="23"/>
      <c r="D148" s="23"/>
      <c r="E148" s="24"/>
      <c r="F148" s="24"/>
      <c r="G148" s="38"/>
      <c r="H148" s="107"/>
      <c r="I148" s="43"/>
      <c r="J148" s="26"/>
      <c r="K148" s="26"/>
      <c r="L148" s="26"/>
      <c r="M148" s="26"/>
      <c r="N148" s="24"/>
      <c r="O148" s="24"/>
      <c r="P148" s="27">
        <f t="shared" si="17"/>
        <v>0</v>
      </c>
      <c r="Q148" s="28" t="str">
        <f t="shared" si="18"/>
        <v>BAJO</v>
      </c>
      <c r="R148" s="24"/>
      <c r="S148" s="29">
        <f t="shared" si="14"/>
        <v>0</v>
      </c>
      <c r="T148" s="29" t="str">
        <f t="shared" si="15"/>
        <v>IV</v>
      </c>
      <c r="U148" s="29" t="str">
        <f t="shared" si="19"/>
        <v>ACEPTABLE</v>
      </c>
      <c r="V148" s="24"/>
      <c r="W148" s="24"/>
      <c r="X148" s="24"/>
      <c r="Y148" s="27">
        <f t="shared" si="20"/>
        <v>0</v>
      </c>
      <c r="Z148" s="24"/>
      <c r="AA148" s="25" t="b">
        <f t="shared" si="16"/>
        <v>0</v>
      </c>
      <c r="AB148" s="30"/>
      <c r="AC148" s="31"/>
      <c r="AD148" s="24"/>
      <c r="AE148" s="31"/>
      <c r="AF148" s="31"/>
      <c r="AG148" s="31"/>
    </row>
    <row r="149" spans="1:33" ht="57.75" customHeight="1" x14ac:dyDescent="0.2">
      <c r="A149" s="22"/>
      <c r="B149" s="22"/>
      <c r="C149" s="23"/>
      <c r="D149" s="23"/>
      <c r="E149" s="24"/>
      <c r="F149" s="24"/>
      <c r="G149" s="38"/>
      <c r="H149" s="107"/>
      <c r="I149" s="31"/>
      <c r="J149" s="26"/>
      <c r="K149" s="26"/>
      <c r="L149" s="26"/>
      <c r="M149" s="26"/>
      <c r="N149" s="24"/>
      <c r="O149" s="24"/>
      <c r="P149" s="27">
        <f t="shared" si="17"/>
        <v>0</v>
      </c>
      <c r="Q149" s="28" t="str">
        <f t="shared" si="18"/>
        <v>BAJO</v>
      </c>
      <c r="R149" s="24"/>
      <c r="S149" s="29">
        <f t="shared" si="14"/>
        <v>0</v>
      </c>
      <c r="T149" s="29" t="str">
        <f t="shared" si="15"/>
        <v>IV</v>
      </c>
      <c r="U149" s="29" t="str">
        <f t="shared" si="19"/>
        <v>ACEPTABLE</v>
      </c>
      <c r="V149" s="24"/>
      <c r="W149" s="24"/>
      <c r="X149" s="24"/>
      <c r="Y149" s="27">
        <f t="shared" si="20"/>
        <v>0</v>
      </c>
      <c r="Z149" s="24"/>
      <c r="AA149" s="25" t="b">
        <f t="shared" si="16"/>
        <v>0</v>
      </c>
      <c r="AB149" s="30"/>
      <c r="AC149" s="31"/>
      <c r="AD149" s="24"/>
      <c r="AE149" s="37"/>
      <c r="AF149" s="37"/>
      <c r="AG149" s="31"/>
    </row>
    <row r="150" spans="1:33" ht="57.75" customHeight="1" x14ac:dyDescent="0.2">
      <c r="A150" s="22"/>
      <c r="B150" s="22"/>
      <c r="C150" s="23"/>
      <c r="D150" s="23"/>
      <c r="E150" s="24"/>
      <c r="F150" s="24"/>
      <c r="G150" s="38"/>
      <c r="H150" s="107"/>
      <c r="I150" s="31"/>
      <c r="J150" s="26"/>
      <c r="K150" s="26"/>
      <c r="L150" s="26"/>
      <c r="M150" s="26"/>
      <c r="N150" s="24"/>
      <c r="O150" s="24"/>
      <c r="P150" s="27">
        <f t="shared" si="17"/>
        <v>0</v>
      </c>
      <c r="Q150" s="28" t="str">
        <f t="shared" si="18"/>
        <v>BAJO</v>
      </c>
      <c r="R150" s="24"/>
      <c r="S150" s="29">
        <f t="shared" si="14"/>
        <v>0</v>
      </c>
      <c r="T150" s="29" t="str">
        <f t="shared" si="15"/>
        <v>IV</v>
      </c>
      <c r="U150" s="29" t="str">
        <f t="shared" si="19"/>
        <v>ACEPTABLE</v>
      </c>
      <c r="V150" s="24"/>
      <c r="W150" s="24"/>
      <c r="X150" s="24"/>
      <c r="Y150" s="27">
        <f t="shared" si="20"/>
        <v>0</v>
      </c>
      <c r="Z150" s="24"/>
      <c r="AA150" s="25" t="b">
        <f t="shared" si="16"/>
        <v>0</v>
      </c>
      <c r="AB150" s="30"/>
      <c r="AC150" s="31"/>
      <c r="AD150" s="24"/>
      <c r="AE150" s="37"/>
      <c r="AF150" s="37"/>
      <c r="AG150" s="31"/>
    </row>
    <row r="151" spans="1:33" ht="57.75" customHeight="1" x14ac:dyDescent="0.2">
      <c r="A151" s="22"/>
      <c r="B151" s="22"/>
      <c r="C151" s="23"/>
      <c r="D151" s="23"/>
      <c r="E151" s="24"/>
      <c r="F151" s="24"/>
      <c r="G151" s="38"/>
      <c r="H151" s="107"/>
      <c r="I151" s="31"/>
      <c r="J151" s="26"/>
      <c r="K151" s="26"/>
      <c r="L151" s="26"/>
      <c r="M151" s="26"/>
      <c r="N151" s="24"/>
      <c r="O151" s="24"/>
      <c r="P151" s="27">
        <f t="shared" si="17"/>
        <v>0</v>
      </c>
      <c r="Q151" s="28" t="str">
        <f t="shared" si="18"/>
        <v>BAJO</v>
      </c>
      <c r="R151" s="24"/>
      <c r="S151" s="29">
        <f t="shared" si="14"/>
        <v>0</v>
      </c>
      <c r="T151" s="29" t="str">
        <f t="shared" si="15"/>
        <v>IV</v>
      </c>
      <c r="U151" s="29" t="str">
        <f t="shared" si="19"/>
        <v>ACEPTABLE</v>
      </c>
      <c r="V151" s="24"/>
      <c r="W151" s="24"/>
      <c r="X151" s="24"/>
      <c r="Y151" s="27">
        <f t="shared" si="20"/>
        <v>0</v>
      </c>
      <c r="Z151" s="24"/>
      <c r="AA151" s="25" t="b">
        <f t="shared" si="16"/>
        <v>0</v>
      </c>
      <c r="AB151" s="30"/>
      <c r="AC151" s="24"/>
      <c r="AD151" s="24"/>
      <c r="AE151" s="37"/>
      <c r="AF151" s="31"/>
      <c r="AG151" s="31"/>
    </row>
    <row r="152" spans="1:33" ht="57.75" customHeight="1" x14ac:dyDescent="0.2">
      <c r="A152" s="22"/>
      <c r="B152" s="22"/>
      <c r="C152" s="23"/>
      <c r="D152" s="23"/>
      <c r="E152" s="24"/>
      <c r="F152" s="24"/>
      <c r="G152" s="38"/>
      <c r="H152" s="107"/>
      <c r="I152" s="31"/>
      <c r="J152" s="26"/>
      <c r="K152" s="26"/>
      <c r="L152" s="26"/>
      <c r="M152" s="26"/>
      <c r="N152" s="24"/>
      <c r="O152" s="24"/>
      <c r="P152" s="27">
        <f t="shared" si="17"/>
        <v>0</v>
      </c>
      <c r="Q152" s="28" t="str">
        <f t="shared" si="18"/>
        <v>BAJO</v>
      </c>
      <c r="R152" s="24"/>
      <c r="S152" s="29">
        <f t="shared" si="14"/>
        <v>0</v>
      </c>
      <c r="T152" s="29" t="str">
        <f t="shared" si="15"/>
        <v>IV</v>
      </c>
      <c r="U152" s="29" t="str">
        <f t="shared" si="19"/>
        <v>ACEPTABLE</v>
      </c>
      <c r="V152" s="24"/>
      <c r="W152" s="24"/>
      <c r="X152" s="24"/>
      <c r="Y152" s="27">
        <f t="shared" si="20"/>
        <v>0</v>
      </c>
      <c r="Z152" s="24"/>
      <c r="AA152" s="25" t="b">
        <f t="shared" si="16"/>
        <v>0</v>
      </c>
      <c r="AB152" s="30"/>
      <c r="AC152" s="31"/>
      <c r="AD152" s="24"/>
      <c r="AE152" s="37"/>
      <c r="AF152" s="31"/>
      <c r="AG152" s="31"/>
    </row>
    <row r="153" spans="1:33" ht="57.75" customHeight="1" x14ac:dyDescent="0.2">
      <c r="A153" s="22"/>
      <c r="B153" s="22"/>
      <c r="C153" s="23"/>
      <c r="D153" s="23"/>
      <c r="E153" s="24"/>
      <c r="F153" s="24"/>
      <c r="G153" s="38"/>
      <c r="H153" s="107"/>
      <c r="I153" s="31"/>
      <c r="J153" s="26"/>
      <c r="K153" s="26"/>
      <c r="L153" s="26"/>
      <c r="M153" s="26"/>
      <c r="N153" s="24"/>
      <c r="O153" s="24"/>
      <c r="P153" s="27">
        <f t="shared" si="17"/>
        <v>0</v>
      </c>
      <c r="Q153" s="28" t="str">
        <f t="shared" si="18"/>
        <v>BAJO</v>
      </c>
      <c r="R153" s="24"/>
      <c r="S153" s="29">
        <f t="shared" ref="S153:S186" si="21">R153*P153</f>
        <v>0</v>
      </c>
      <c r="T153" s="29" t="str">
        <f t="shared" ref="T153:T186" si="22">IF(S153&gt;=600,"I",IF(S153&gt;=150,"II",IF(S153&gt;=40,"III","IV")))</f>
        <v>IV</v>
      </c>
      <c r="U153" s="29" t="str">
        <f t="shared" si="19"/>
        <v>ACEPTABLE</v>
      </c>
      <c r="V153" s="24"/>
      <c r="W153" s="24"/>
      <c r="X153" s="24"/>
      <c r="Y153" s="27">
        <f t="shared" si="20"/>
        <v>0</v>
      </c>
      <c r="Z153" s="24"/>
      <c r="AA153" s="25" t="b">
        <f t="shared" si="16"/>
        <v>0</v>
      </c>
      <c r="AB153" s="30"/>
      <c r="AC153" s="31"/>
      <c r="AD153" s="24"/>
      <c r="AE153" s="37"/>
      <c r="AF153" s="37"/>
      <c r="AG153" s="31"/>
    </row>
    <row r="154" spans="1:33" ht="57.75" customHeight="1" x14ac:dyDescent="0.2">
      <c r="A154" s="22"/>
      <c r="B154" s="22"/>
      <c r="C154" s="23"/>
      <c r="D154" s="23"/>
      <c r="E154" s="24"/>
      <c r="F154" s="24"/>
      <c r="G154" s="38"/>
      <c r="H154" s="107"/>
      <c r="I154" s="31"/>
      <c r="J154" s="26"/>
      <c r="K154" s="26"/>
      <c r="L154" s="26"/>
      <c r="M154" s="26"/>
      <c r="N154" s="24"/>
      <c r="O154" s="24"/>
      <c r="P154" s="27">
        <f t="shared" si="17"/>
        <v>0</v>
      </c>
      <c r="Q154" s="28" t="str">
        <f t="shared" si="18"/>
        <v>BAJO</v>
      </c>
      <c r="R154" s="24"/>
      <c r="S154" s="29">
        <f t="shared" si="21"/>
        <v>0</v>
      </c>
      <c r="T154" s="29" t="str">
        <f t="shared" si="22"/>
        <v>IV</v>
      </c>
      <c r="U154" s="29" t="str">
        <f t="shared" si="19"/>
        <v>ACEPTABLE</v>
      </c>
      <c r="V154" s="24"/>
      <c r="W154" s="24"/>
      <c r="X154" s="24"/>
      <c r="Y154" s="27">
        <f t="shared" si="20"/>
        <v>0</v>
      </c>
      <c r="Z154" s="24"/>
      <c r="AA154" s="25" t="b">
        <f t="shared" si="16"/>
        <v>0</v>
      </c>
      <c r="AB154" s="30"/>
      <c r="AC154" s="31"/>
      <c r="AD154" s="24"/>
      <c r="AE154" s="37"/>
      <c r="AF154" s="37"/>
      <c r="AG154" s="31"/>
    </row>
    <row r="155" spans="1:33" ht="57.75" customHeight="1" x14ac:dyDescent="0.2">
      <c r="A155" s="22"/>
      <c r="B155" s="22"/>
      <c r="C155" s="23"/>
      <c r="D155" s="23"/>
      <c r="E155" s="24"/>
      <c r="F155" s="24"/>
      <c r="G155" s="38"/>
      <c r="H155" s="107"/>
      <c r="I155" s="31"/>
      <c r="J155" s="26"/>
      <c r="K155" s="26"/>
      <c r="L155" s="26"/>
      <c r="M155" s="26"/>
      <c r="N155" s="24"/>
      <c r="O155" s="24"/>
      <c r="P155" s="27">
        <f t="shared" si="17"/>
        <v>0</v>
      </c>
      <c r="Q155" s="28" t="str">
        <f t="shared" si="18"/>
        <v>BAJO</v>
      </c>
      <c r="R155" s="24"/>
      <c r="S155" s="29">
        <f t="shared" si="21"/>
        <v>0</v>
      </c>
      <c r="T155" s="29" t="str">
        <f t="shared" si="22"/>
        <v>IV</v>
      </c>
      <c r="U155" s="29" t="str">
        <f t="shared" si="19"/>
        <v>ACEPTABLE</v>
      </c>
      <c r="V155" s="24"/>
      <c r="W155" s="24"/>
      <c r="X155" s="24"/>
      <c r="Y155" s="27">
        <f t="shared" si="20"/>
        <v>0</v>
      </c>
      <c r="Z155" s="24"/>
      <c r="AA155" s="25" t="b">
        <f t="shared" si="16"/>
        <v>0</v>
      </c>
      <c r="AB155" s="30"/>
      <c r="AC155" s="24"/>
      <c r="AD155" s="24"/>
      <c r="AE155" s="37"/>
      <c r="AF155" s="42"/>
      <c r="AG155" s="31"/>
    </row>
    <row r="156" spans="1:33" ht="57.75" customHeight="1" x14ac:dyDescent="0.2">
      <c r="A156" s="22"/>
      <c r="B156" s="22"/>
      <c r="C156" s="23"/>
      <c r="D156" s="23"/>
      <c r="E156" s="24"/>
      <c r="F156" s="24"/>
      <c r="G156" s="38"/>
      <c r="H156" s="107"/>
      <c r="I156" s="31"/>
      <c r="J156" s="26"/>
      <c r="K156" s="26"/>
      <c r="L156" s="26"/>
      <c r="M156" s="26"/>
      <c r="N156" s="24"/>
      <c r="O156" s="24"/>
      <c r="P156" s="27">
        <f t="shared" si="17"/>
        <v>0</v>
      </c>
      <c r="Q156" s="28" t="str">
        <f t="shared" si="18"/>
        <v>BAJO</v>
      </c>
      <c r="R156" s="24"/>
      <c r="S156" s="29">
        <f t="shared" si="21"/>
        <v>0</v>
      </c>
      <c r="T156" s="29" t="str">
        <f t="shared" si="22"/>
        <v>IV</v>
      </c>
      <c r="U156" s="29" t="str">
        <f t="shared" si="19"/>
        <v>ACEPTABLE</v>
      </c>
      <c r="V156" s="24"/>
      <c r="W156" s="24"/>
      <c r="X156" s="24"/>
      <c r="Y156" s="27">
        <f t="shared" si="20"/>
        <v>0</v>
      </c>
      <c r="Z156" s="24"/>
      <c r="AA156" s="25" t="b">
        <f t="shared" si="16"/>
        <v>0</v>
      </c>
      <c r="AB156" s="30"/>
      <c r="AC156" s="31"/>
      <c r="AD156" s="24"/>
      <c r="AE156" s="37"/>
      <c r="AF156" s="37"/>
      <c r="AG156" s="31"/>
    </row>
    <row r="157" spans="1:33" ht="57.75" customHeight="1" x14ac:dyDescent="0.2">
      <c r="A157" s="22"/>
      <c r="B157" s="22"/>
      <c r="C157" s="23"/>
      <c r="D157" s="23"/>
      <c r="E157" s="24"/>
      <c r="F157" s="24"/>
      <c r="G157" s="38"/>
      <c r="H157" s="107"/>
      <c r="I157" s="31"/>
      <c r="J157" s="26"/>
      <c r="K157" s="26"/>
      <c r="L157" s="26"/>
      <c r="M157" s="26"/>
      <c r="N157" s="24"/>
      <c r="O157" s="24"/>
      <c r="P157" s="27">
        <f t="shared" si="17"/>
        <v>0</v>
      </c>
      <c r="Q157" s="28" t="str">
        <f t="shared" si="18"/>
        <v>BAJO</v>
      </c>
      <c r="R157" s="24"/>
      <c r="S157" s="29">
        <f t="shared" si="21"/>
        <v>0</v>
      </c>
      <c r="T157" s="29" t="str">
        <f t="shared" si="22"/>
        <v>IV</v>
      </c>
      <c r="U157" s="29" t="str">
        <f t="shared" si="19"/>
        <v>ACEPTABLE</v>
      </c>
      <c r="V157" s="24"/>
      <c r="W157" s="24"/>
      <c r="X157" s="24"/>
      <c r="Y157" s="27">
        <f t="shared" si="20"/>
        <v>0</v>
      </c>
      <c r="Z157" s="24"/>
      <c r="AA157" s="25" t="b">
        <f t="shared" si="16"/>
        <v>0</v>
      </c>
      <c r="AB157" s="30"/>
      <c r="AC157" s="31"/>
      <c r="AD157" s="24"/>
      <c r="AE157" s="37"/>
      <c r="AF157" s="37"/>
      <c r="AG157" s="31"/>
    </row>
    <row r="158" spans="1:33" ht="57.75" customHeight="1" x14ac:dyDescent="0.2">
      <c r="A158" s="22"/>
      <c r="B158" s="22"/>
      <c r="C158" s="23"/>
      <c r="D158" s="23"/>
      <c r="E158" s="24"/>
      <c r="F158" s="24"/>
      <c r="G158" s="38"/>
      <c r="H158" s="107"/>
      <c r="I158" s="31"/>
      <c r="J158" s="26"/>
      <c r="K158" s="26"/>
      <c r="L158" s="26"/>
      <c r="M158" s="26"/>
      <c r="N158" s="24"/>
      <c r="O158" s="24"/>
      <c r="P158" s="27">
        <f t="shared" si="17"/>
        <v>0</v>
      </c>
      <c r="Q158" s="28" t="str">
        <f t="shared" si="18"/>
        <v>BAJO</v>
      </c>
      <c r="R158" s="24"/>
      <c r="S158" s="29">
        <f t="shared" si="21"/>
        <v>0</v>
      </c>
      <c r="T158" s="29" t="str">
        <f t="shared" si="22"/>
        <v>IV</v>
      </c>
      <c r="U158" s="29" t="str">
        <f t="shared" si="19"/>
        <v>ACEPTABLE</v>
      </c>
      <c r="V158" s="24"/>
      <c r="W158" s="24"/>
      <c r="X158" s="24"/>
      <c r="Y158" s="27">
        <f t="shared" si="20"/>
        <v>0</v>
      </c>
      <c r="Z158" s="24"/>
      <c r="AA158" s="25" t="b">
        <f t="shared" si="16"/>
        <v>0</v>
      </c>
      <c r="AB158" s="30"/>
      <c r="AC158" s="31"/>
      <c r="AD158" s="24"/>
      <c r="AE158" s="37"/>
      <c r="AF158" s="32"/>
      <c r="AG158" s="31"/>
    </row>
    <row r="159" spans="1:33" ht="57.75" customHeight="1" x14ac:dyDescent="0.2">
      <c r="A159" s="22"/>
      <c r="B159" s="22"/>
      <c r="C159" s="23"/>
      <c r="D159" s="23"/>
      <c r="E159" s="24"/>
      <c r="F159" s="24"/>
      <c r="G159" s="38"/>
      <c r="H159" s="107"/>
      <c r="I159" s="31"/>
      <c r="J159" s="26"/>
      <c r="K159" s="26"/>
      <c r="L159" s="26"/>
      <c r="M159" s="26"/>
      <c r="N159" s="24"/>
      <c r="O159" s="24"/>
      <c r="P159" s="27">
        <f t="shared" si="17"/>
        <v>0</v>
      </c>
      <c r="Q159" s="28" t="str">
        <f t="shared" si="18"/>
        <v>BAJO</v>
      </c>
      <c r="R159" s="24"/>
      <c r="S159" s="29">
        <f t="shared" si="21"/>
        <v>0</v>
      </c>
      <c r="T159" s="29" t="str">
        <f t="shared" si="22"/>
        <v>IV</v>
      </c>
      <c r="U159" s="29" t="str">
        <f t="shared" si="19"/>
        <v>ACEPTABLE</v>
      </c>
      <c r="V159" s="24"/>
      <c r="W159" s="24"/>
      <c r="X159" s="24"/>
      <c r="Y159" s="27">
        <f t="shared" si="20"/>
        <v>0</v>
      </c>
      <c r="Z159" s="24"/>
      <c r="AA159" s="25" t="b">
        <f t="shared" si="16"/>
        <v>0</v>
      </c>
      <c r="AB159" s="30"/>
      <c r="AC159" s="31"/>
      <c r="AD159" s="24"/>
      <c r="AE159" s="50"/>
      <c r="AF159" s="32"/>
      <c r="AG159" s="31"/>
    </row>
    <row r="160" spans="1:33" ht="57.75" customHeight="1" x14ac:dyDescent="0.2">
      <c r="A160" s="22"/>
      <c r="B160" s="22"/>
      <c r="C160" s="23"/>
      <c r="D160" s="23"/>
      <c r="E160" s="24"/>
      <c r="F160" s="24"/>
      <c r="G160" s="38"/>
      <c r="H160" s="107"/>
      <c r="I160" s="31"/>
      <c r="J160" s="26"/>
      <c r="K160" s="26"/>
      <c r="L160" s="26"/>
      <c r="M160" s="26"/>
      <c r="N160" s="24"/>
      <c r="O160" s="24"/>
      <c r="P160" s="27">
        <f t="shared" si="17"/>
        <v>0</v>
      </c>
      <c r="Q160" s="28" t="str">
        <f t="shared" si="18"/>
        <v>BAJO</v>
      </c>
      <c r="R160" s="24"/>
      <c r="S160" s="29">
        <f t="shared" si="21"/>
        <v>0</v>
      </c>
      <c r="T160" s="29" t="str">
        <f t="shared" si="22"/>
        <v>IV</v>
      </c>
      <c r="U160" s="29" t="str">
        <f t="shared" si="19"/>
        <v>ACEPTABLE</v>
      </c>
      <c r="V160" s="24"/>
      <c r="W160" s="24"/>
      <c r="X160" s="24"/>
      <c r="Y160" s="27">
        <f t="shared" si="20"/>
        <v>0</v>
      </c>
      <c r="Z160" s="24"/>
      <c r="AA160" s="25" t="b">
        <f t="shared" si="16"/>
        <v>0</v>
      </c>
      <c r="AB160" s="30"/>
      <c r="AC160" s="31"/>
      <c r="AD160" s="24"/>
      <c r="AE160" s="37"/>
      <c r="AF160" s="37"/>
      <c r="AG160" s="31"/>
    </row>
    <row r="161" spans="1:33" ht="57.75" customHeight="1" x14ac:dyDescent="0.2">
      <c r="A161" s="22"/>
      <c r="B161" s="22"/>
      <c r="C161" s="23"/>
      <c r="D161" s="23"/>
      <c r="E161" s="24"/>
      <c r="F161" s="24"/>
      <c r="G161" s="38"/>
      <c r="H161" s="107"/>
      <c r="I161" s="31"/>
      <c r="J161" s="26"/>
      <c r="K161" s="26"/>
      <c r="L161" s="26"/>
      <c r="M161" s="26"/>
      <c r="N161" s="24"/>
      <c r="O161" s="24"/>
      <c r="P161" s="27">
        <f t="shared" si="17"/>
        <v>0</v>
      </c>
      <c r="Q161" s="28" t="str">
        <f t="shared" si="18"/>
        <v>BAJO</v>
      </c>
      <c r="R161" s="24"/>
      <c r="S161" s="29">
        <f t="shared" si="21"/>
        <v>0</v>
      </c>
      <c r="T161" s="29" t="str">
        <f t="shared" si="22"/>
        <v>IV</v>
      </c>
      <c r="U161" s="29" t="str">
        <f t="shared" si="19"/>
        <v>ACEPTABLE</v>
      </c>
      <c r="V161" s="24"/>
      <c r="W161" s="24"/>
      <c r="X161" s="24"/>
      <c r="Y161" s="27">
        <f t="shared" si="20"/>
        <v>0</v>
      </c>
      <c r="Z161" s="24"/>
      <c r="AA161" s="25" t="b">
        <f t="shared" si="16"/>
        <v>0</v>
      </c>
      <c r="AB161" s="30"/>
      <c r="AC161" s="31"/>
      <c r="AD161" s="24"/>
      <c r="AE161" s="37"/>
      <c r="AF161" s="37"/>
      <c r="AG161" s="31"/>
    </row>
    <row r="162" spans="1:33" ht="57.75" customHeight="1" x14ac:dyDescent="0.2">
      <c r="A162" s="22"/>
      <c r="B162" s="22"/>
      <c r="C162" s="23"/>
      <c r="D162" s="23"/>
      <c r="E162" s="24"/>
      <c r="F162" s="24"/>
      <c r="G162" s="38"/>
      <c r="H162" s="107"/>
      <c r="I162" s="31"/>
      <c r="J162" s="26"/>
      <c r="K162" s="26"/>
      <c r="L162" s="26"/>
      <c r="M162" s="26"/>
      <c r="N162" s="24"/>
      <c r="O162" s="24"/>
      <c r="P162" s="27">
        <f t="shared" si="17"/>
        <v>0</v>
      </c>
      <c r="Q162" s="28" t="str">
        <f t="shared" si="18"/>
        <v>BAJO</v>
      </c>
      <c r="R162" s="24"/>
      <c r="S162" s="29">
        <f t="shared" si="21"/>
        <v>0</v>
      </c>
      <c r="T162" s="29" t="str">
        <f t="shared" si="22"/>
        <v>IV</v>
      </c>
      <c r="U162" s="29" t="str">
        <f t="shared" si="19"/>
        <v>ACEPTABLE</v>
      </c>
      <c r="V162" s="24"/>
      <c r="W162" s="24"/>
      <c r="X162" s="24"/>
      <c r="Y162" s="27">
        <f t="shared" si="20"/>
        <v>0</v>
      </c>
      <c r="Z162" s="24"/>
      <c r="AA162" s="25" t="b">
        <f t="shared" si="16"/>
        <v>0</v>
      </c>
      <c r="AB162" s="30"/>
      <c r="AC162" s="31"/>
      <c r="AD162" s="24"/>
      <c r="AE162" s="37"/>
      <c r="AF162" s="37"/>
      <c r="AG162" s="31"/>
    </row>
    <row r="163" spans="1:33" ht="57.75" customHeight="1" x14ac:dyDescent="0.2">
      <c r="A163" s="22"/>
      <c r="B163" s="22"/>
      <c r="C163" s="23"/>
      <c r="D163" s="23"/>
      <c r="E163" s="24"/>
      <c r="F163" s="24"/>
      <c r="G163" s="38"/>
      <c r="H163" s="107"/>
      <c r="I163" s="31"/>
      <c r="J163" s="26"/>
      <c r="K163" s="26"/>
      <c r="L163" s="26"/>
      <c r="M163" s="26"/>
      <c r="N163" s="24"/>
      <c r="O163" s="24"/>
      <c r="P163" s="27">
        <f t="shared" si="17"/>
        <v>0</v>
      </c>
      <c r="Q163" s="28" t="str">
        <f t="shared" si="18"/>
        <v>BAJO</v>
      </c>
      <c r="R163" s="24"/>
      <c r="S163" s="29">
        <f t="shared" si="21"/>
        <v>0</v>
      </c>
      <c r="T163" s="29" t="str">
        <f t="shared" si="22"/>
        <v>IV</v>
      </c>
      <c r="U163" s="29" t="str">
        <f t="shared" si="19"/>
        <v>ACEPTABLE</v>
      </c>
      <c r="V163" s="24"/>
      <c r="W163" s="24"/>
      <c r="X163" s="24"/>
      <c r="Y163" s="27">
        <f t="shared" si="20"/>
        <v>0</v>
      </c>
      <c r="Z163" s="24"/>
      <c r="AA163" s="25" t="b">
        <f t="shared" si="16"/>
        <v>0</v>
      </c>
      <c r="AB163" s="30"/>
      <c r="AC163" s="31"/>
      <c r="AD163" s="24"/>
      <c r="AE163" s="37"/>
      <c r="AF163" s="37"/>
      <c r="AG163" s="31"/>
    </row>
    <row r="164" spans="1:33" ht="57.75" customHeight="1" x14ac:dyDescent="0.2">
      <c r="A164" s="22"/>
      <c r="B164" s="22"/>
      <c r="C164" s="23"/>
      <c r="D164" s="23"/>
      <c r="E164" s="24"/>
      <c r="F164" s="24"/>
      <c r="G164" s="38"/>
      <c r="H164" s="107"/>
      <c r="I164" s="31"/>
      <c r="J164" s="26"/>
      <c r="K164" s="26"/>
      <c r="L164" s="26"/>
      <c r="M164" s="26"/>
      <c r="N164" s="24"/>
      <c r="O164" s="24"/>
      <c r="P164" s="27">
        <f t="shared" si="17"/>
        <v>0</v>
      </c>
      <c r="Q164" s="28" t="str">
        <f t="shared" si="18"/>
        <v>BAJO</v>
      </c>
      <c r="R164" s="24"/>
      <c r="S164" s="29">
        <f t="shared" si="21"/>
        <v>0</v>
      </c>
      <c r="T164" s="29" t="str">
        <f t="shared" si="22"/>
        <v>IV</v>
      </c>
      <c r="U164" s="29" t="str">
        <f t="shared" si="19"/>
        <v>ACEPTABLE</v>
      </c>
      <c r="V164" s="24"/>
      <c r="W164" s="24"/>
      <c r="X164" s="24"/>
      <c r="Y164" s="27">
        <f t="shared" si="20"/>
        <v>0</v>
      </c>
      <c r="Z164" s="24"/>
      <c r="AA164" s="25" t="b">
        <f t="shared" si="16"/>
        <v>0</v>
      </c>
      <c r="AB164" s="30"/>
      <c r="AC164" s="31"/>
      <c r="AD164" s="24"/>
      <c r="AE164" s="37"/>
      <c r="AF164" s="37"/>
      <c r="AG164" s="31"/>
    </row>
    <row r="165" spans="1:33" ht="57.75" customHeight="1" x14ac:dyDescent="0.2">
      <c r="A165" s="22"/>
      <c r="B165" s="22"/>
      <c r="C165" s="23"/>
      <c r="D165" s="23"/>
      <c r="E165" s="24"/>
      <c r="F165" s="24"/>
      <c r="G165" s="38"/>
      <c r="H165" s="107"/>
      <c r="I165" s="31"/>
      <c r="J165" s="26"/>
      <c r="K165" s="26"/>
      <c r="L165" s="26"/>
      <c r="M165" s="26"/>
      <c r="N165" s="24"/>
      <c r="O165" s="24"/>
      <c r="P165" s="27">
        <f t="shared" si="17"/>
        <v>0</v>
      </c>
      <c r="Q165" s="28" t="str">
        <f t="shared" si="18"/>
        <v>BAJO</v>
      </c>
      <c r="R165" s="24"/>
      <c r="S165" s="29">
        <f t="shared" si="21"/>
        <v>0</v>
      </c>
      <c r="T165" s="29" t="str">
        <f t="shared" si="22"/>
        <v>IV</v>
      </c>
      <c r="U165" s="29" t="str">
        <f t="shared" si="19"/>
        <v>ACEPTABLE</v>
      </c>
      <c r="V165" s="24"/>
      <c r="W165" s="24"/>
      <c r="X165" s="24"/>
      <c r="Y165" s="27">
        <f t="shared" si="20"/>
        <v>0</v>
      </c>
      <c r="Z165" s="24"/>
      <c r="AA165" s="25" t="b">
        <f t="shared" si="16"/>
        <v>0</v>
      </c>
      <c r="AB165" s="30"/>
      <c r="AC165" s="31"/>
      <c r="AD165" s="24"/>
      <c r="AE165" s="37"/>
      <c r="AF165" s="31"/>
      <c r="AG165" s="31"/>
    </row>
    <row r="166" spans="1:33" ht="57.75" customHeight="1" x14ac:dyDescent="0.2">
      <c r="A166" s="22"/>
      <c r="B166" s="22"/>
      <c r="C166" s="23"/>
      <c r="D166" s="23"/>
      <c r="E166" s="24"/>
      <c r="F166" s="24"/>
      <c r="G166" s="38"/>
      <c r="H166" s="107"/>
      <c r="I166" s="31"/>
      <c r="J166" s="26"/>
      <c r="K166" s="26"/>
      <c r="L166" s="26"/>
      <c r="M166" s="26"/>
      <c r="N166" s="24"/>
      <c r="O166" s="24"/>
      <c r="P166" s="27">
        <f t="shared" si="17"/>
        <v>0</v>
      </c>
      <c r="Q166" s="28" t="str">
        <f t="shared" si="18"/>
        <v>BAJO</v>
      </c>
      <c r="R166" s="24"/>
      <c r="S166" s="29">
        <f t="shared" si="21"/>
        <v>0</v>
      </c>
      <c r="T166" s="29" t="str">
        <f t="shared" si="22"/>
        <v>IV</v>
      </c>
      <c r="U166" s="29" t="str">
        <f t="shared" si="19"/>
        <v>ACEPTABLE</v>
      </c>
      <c r="V166" s="24"/>
      <c r="W166" s="24"/>
      <c r="X166" s="24"/>
      <c r="Y166" s="27">
        <f t="shared" si="20"/>
        <v>0</v>
      </c>
      <c r="Z166" s="24"/>
      <c r="AA166" s="25" t="b">
        <f t="shared" si="16"/>
        <v>0</v>
      </c>
      <c r="AB166" s="30"/>
      <c r="AC166" s="31"/>
      <c r="AD166" s="24"/>
      <c r="AE166" s="37"/>
      <c r="AF166" s="37"/>
      <c r="AG166" s="31"/>
    </row>
    <row r="167" spans="1:33" ht="57.75" customHeight="1" x14ac:dyDescent="0.2">
      <c r="A167" s="22"/>
      <c r="B167" s="22"/>
      <c r="C167" s="23"/>
      <c r="D167" s="23"/>
      <c r="E167" s="24"/>
      <c r="F167" s="24"/>
      <c r="G167" s="38"/>
      <c r="H167" s="107"/>
      <c r="I167" s="31"/>
      <c r="J167" s="26"/>
      <c r="K167" s="26"/>
      <c r="L167" s="26"/>
      <c r="M167" s="26"/>
      <c r="N167" s="24"/>
      <c r="O167" s="24"/>
      <c r="P167" s="27">
        <f t="shared" si="17"/>
        <v>0</v>
      </c>
      <c r="Q167" s="28" t="str">
        <f t="shared" si="18"/>
        <v>BAJO</v>
      </c>
      <c r="R167" s="24"/>
      <c r="S167" s="29">
        <f t="shared" si="21"/>
        <v>0</v>
      </c>
      <c r="T167" s="29" t="str">
        <f t="shared" si="22"/>
        <v>IV</v>
      </c>
      <c r="U167" s="29" t="str">
        <f t="shared" si="19"/>
        <v>ACEPTABLE</v>
      </c>
      <c r="V167" s="24"/>
      <c r="W167" s="24"/>
      <c r="X167" s="24"/>
      <c r="Y167" s="27">
        <f t="shared" si="20"/>
        <v>0</v>
      </c>
      <c r="Z167" s="24"/>
      <c r="AA167" s="25" t="b">
        <f t="shared" si="16"/>
        <v>0</v>
      </c>
      <c r="AB167" s="30"/>
      <c r="AC167" s="24"/>
      <c r="AD167" s="24"/>
      <c r="AE167" s="37"/>
      <c r="AF167" s="31"/>
      <c r="AG167" s="31"/>
    </row>
    <row r="168" spans="1:33" ht="57.75" customHeight="1" x14ac:dyDescent="0.2">
      <c r="A168" s="22"/>
      <c r="B168" s="22"/>
      <c r="C168" s="23"/>
      <c r="D168" s="23"/>
      <c r="E168" s="24"/>
      <c r="F168" s="24"/>
      <c r="G168" s="38"/>
      <c r="H168" s="107"/>
      <c r="I168" s="31"/>
      <c r="J168" s="26"/>
      <c r="K168" s="26"/>
      <c r="L168" s="26"/>
      <c r="M168" s="26"/>
      <c r="N168" s="24"/>
      <c r="O168" s="24"/>
      <c r="P168" s="27">
        <f t="shared" si="17"/>
        <v>0</v>
      </c>
      <c r="Q168" s="28" t="str">
        <f t="shared" si="18"/>
        <v>BAJO</v>
      </c>
      <c r="R168" s="24"/>
      <c r="S168" s="29">
        <f t="shared" si="21"/>
        <v>0</v>
      </c>
      <c r="T168" s="29" t="str">
        <f t="shared" si="22"/>
        <v>IV</v>
      </c>
      <c r="U168" s="29" t="str">
        <f t="shared" si="19"/>
        <v>ACEPTABLE</v>
      </c>
      <c r="V168" s="24"/>
      <c r="W168" s="24"/>
      <c r="X168" s="24"/>
      <c r="Y168" s="27">
        <f t="shared" si="20"/>
        <v>0</v>
      </c>
      <c r="Z168" s="24"/>
      <c r="AA168" s="25" t="b">
        <f t="shared" si="16"/>
        <v>0</v>
      </c>
      <c r="AB168" s="30"/>
      <c r="AC168" s="31"/>
      <c r="AD168" s="24"/>
      <c r="AE168" s="37"/>
      <c r="AF168" s="37"/>
      <c r="AG168" s="31"/>
    </row>
    <row r="169" spans="1:33" ht="57.75" customHeight="1" x14ac:dyDescent="0.2">
      <c r="A169" s="22"/>
      <c r="B169" s="22"/>
      <c r="C169" s="23"/>
      <c r="D169" s="23"/>
      <c r="E169" s="24"/>
      <c r="F169" s="24"/>
      <c r="G169" s="38"/>
      <c r="H169" s="107"/>
      <c r="I169" s="31"/>
      <c r="J169" s="26"/>
      <c r="K169" s="26"/>
      <c r="L169" s="26"/>
      <c r="M169" s="26"/>
      <c r="N169" s="24"/>
      <c r="O169" s="24"/>
      <c r="P169" s="27">
        <f t="shared" si="17"/>
        <v>0</v>
      </c>
      <c r="Q169" s="28" t="str">
        <f t="shared" si="18"/>
        <v>BAJO</v>
      </c>
      <c r="R169" s="24"/>
      <c r="S169" s="29">
        <f t="shared" si="21"/>
        <v>0</v>
      </c>
      <c r="T169" s="29" t="str">
        <f t="shared" si="22"/>
        <v>IV</v>
      </c>
      <c r="U169" s="29" t="str">
        <f t="shared" si="19"/>
        <v>ACEPTABLE</v>
      </c>
      <c r="V169" s="24"/>
      <c r="W169" s="24"/>
      <c r="X169" s="24"/>
      <c r="Y169" s="27">
        <f t="shared" si="20"/>
        <v>0</v>
      </c>
      <c r="Z169" s="24"/>
      <c r="AA169" s="25" t="b">
        <f t="shared" si="16"/>
        <v>0</v>
      </c>
      <c r="AB169" s="30"/>
      <c r="AC169" s="31"/>
      <c r="AD169" s="24"/>
      <c r="AE169" s="37"/>
      <c r="AF169" s="37"/>
      <c r="AG169" s="31"/>
    </row>
    <row r="170" spans="1:33" ht="57.75" customHeight="1" x14ac:dyDescent="0.2">
      <c r="A170" s="22"/>
      <c r="B170" s="22"/>
      <c r="C170" s="23"/>
      <c r="D170" s="23"/>
      <c r="E170" s="24"/>
      <c r="F170" s="24"/>
      <c r="G170" s="38"/>
      <c r="H170" s="107"/>
      <c r="I170" s="31"/>
      <c r="J170" s="26"/>
      <c r="K170" s="26"/>
      <c r="L170" s="26"/>
      <c r="M170" s="26"/>
      <c r="N170" s="24"/>
      <c r="O170" s="24"/>
      <c r="P170" s="27">
        <f t="shared" si="17"/>
        <v>0</v>
      </c>
      <c r="Q170" s="28" t="str">
        <f t="shared" si="18"/>
        <v>BAJO</v>
      </c>
      <c r="R170" s="24"/>
      <c r="S170" s="29">
        <f t="shared" si="21"/>
        <v>0</v>
      </c>
      <c r="T170" s="29" t="str">
        <f t="shared" si="22"/>
        <v>IV</v>
      </c>
      <c r="U170" s="29" t="str">
        <f t="shared" si="19"/>
        <v>ACEPTABLE</v>
      </c>
      <c r="V170" s="24"/>
      <c r="W170" s="24"/>
      <c r="X170" s="24"/>
      <c r="Y170" s="27">
        <f t="shared" si="20"/>
        <v>0</v>
      </c>
      <c r="Z170" s="24"/>
      <c r="AA170" s="25" t="b">
        <f t="shared" si="16"/>
        <v>0</v>
      </c>
      <c r="AB170" s="30"/>
      <c r="AC170" s="24"/>
      <c r="AD170" s="24"/>
      <c r="AE170" s="37"/>
      <c r="AF170" s="37"/>
      <c r="AG170" s="31"/>
    </row>
    <row r="171" spans="1:33" ht="57.75" customHeight="1" x14ac:dyDescent="0.2">
      <c r="A171" s="22"/>
      <c r="B171" s="22"/>
      <c r="C171" s="23"/>
      <c r="D171" s="23"/>
      <c r="E171" s="24"/>
      <c r="F171" s="24"/>
      <c r="G171" s="38"/>
      <c r="H171" s="107"/>
      <c r="I171" s="31"/>
      <c r="J171" s="26"/>
      <c r="K171" s="26"/>
      <c r="L171" s="26"/>
      <c r="M171" s="26"/>
      <c r="N171" s="24"/>
      <c r="O171" s="24"/>
      <c r="P171" s="27">
        <f t="shared" si="17"/>
        <v>0</v>
      </c>
      <c r="Q171" s="28" t="str">
        <f t="shared" si="18"/>
        <v>BAJO</v>
      </c>
      <c r="R171" s="24"/>
      <c r="S171" s="29">
        <f t="shared" si="21"/>
        <v>0</v>
      </c>
      <c r="T171" s="29" t="str">
        <f t="shared" si="22"/>
        <v>IV</v>
      </c>
      <c r="U171" s="29" t="str">
        <f t="shared" si="19"/>
        <v>ACEPTABLE</v>
      </c>
      <c r="V171" s="24"/>
      <c r="W171" s="24"/>
      <c r="X171" s="24"/>
      <c r="Y171" s="27">
        <f t="shared" si="20"/>
        <v>0</v>
      </c>
      <c r="Z171" s="24"/>
      <c r="AA171" s="25" t="b">
        <f t="shared" si="16"/>
        <v>0</v>
      </c>
      <c r="AB171" s="30"/>
      <c r="AC171" s="31"/>
      <c r="AD171" s="24"/>
      <c r="AE171" s="37"/>
      <c r="AF171" s="37"/>
      <c r="AG171" s="31"/>
    </row>
    <row r="172" spans="1:33" ht="57.75" customHeight="1" x14ac:dyDescent="0.2">
      <c r="A172" s="22"/>
      <c r="B172" s="22"/>
      <c r="C172" s="23"/>
      <c r="D172" s="23"/>
      <c r="E172" s="24"/>
      <c r="F172" s="24"/>
      <c r="G172" s="38"/>
      <c r="H172" s="107"/>
      <c r="I172" s="31"/>
      <c r="J172" s="26"/>
      <c r="K172" s="26"/>
      <c r="L172" s="26"/>
      <c r="M172" s="26"/>
      <c r="N172" s="24"/>
      <c r="O172" s="24"/>
      <c r="P172" s="27">
        <f t="shared" si="17"/>
        <v>0</v>
      </c>
      <c r="Q172" s="28" t="str">
        <f t="shared" si="18"/>
        <v>BAJO</v>
      </c>
      <c r="R172" s="24"/>
      <c r="S172" s="29">
        <f t="shared" si="21"/>
        <v>0</v>
      </c>
      <c r="T172" s="29" t="str">
        <f t="shared" si="22"/>
        <v>IV</v>
      </c>
      <c r="U172" s="29" t="str">
        <f t="shared" si="19"/>
        <v>ACEPTABLE</v>
      </c>
      <c r="V172" s="24"/>
      <c r="W172" s="24"/>
      <c r="X172" s="24"/>
      <c r="Y172" s="27">
        <f t="shared" si="20"/>
        <v>0</v>
      </c>
      <c r="Z172" s="24"/>
      <c r="AA172" s="25" t="b">
        <f t="shared" si="16"/>
        <v>0</v>
      </c>
      <c r="AB172" s="30"/>
      <c r="AC172" s="31"/>
      <c r="AD172" s="24"/>
      <c r="AE172" s="37"/>
      <c r="AF172" s="32"/>
      <c r="AG172" s="31"/>
    </row>
    <row r="173" spans="1:33" ht="57.75" customHeight="1" x14ac:dyDescent="0.2">
      <c r="A173" s="22"/>
      <c r="B173" s="22"/>
      <c r="C173" s="23"/>
      <c r="D173" s="23"/>
      <c r="E173" s="24"/>
      <c r="F173" s="24"/>
      <c r="G173" s="38"/>
      <c r="H173" s="107"/>
      <c r="I173" s="31"/>
      <c r="J173" s="26"/>
      <c r="K173" s="26"/>
      <c r="L173" s="26"/>
      <c r="M173" s="26"/>
      <c r="N173" s="24"/>
      <c r="O173" s="24"/>
      <c r="P173" s="27">
        <f t="shared" si="17"/>
        <v>0</v>
      </c>
      <c r="Q173" s="28" t="str">
        <f t="shared" si="18"/>
        <v>BAJO</v>
      </c>
      <c r="R173" s="24"/>
      <c r="S173" s="29">
        <f t="shared" si="21"/>
        <v>0</v>
      </c>
      <c r="T173" s="29" t="str">
        <f t="shared" si="22"/>
        <v>IV</v>
      </c>
      <c r="U173" s="29" t="str">
        <f t="shared" si="19"/>
        <v>ACEPTABLE</v>
      </c>
      <c r="V173" s="24"/>
      <c r="W173" s="24"/>
      <c r="X173" s="24"/>
      <c r="Y173" s="27">
        <f t="shared" si="20"/>
        <v>0</v>
      </c>
      <c r="Z173" s="24"/>
      <c r="AA173" s="25" t="b">
        <f t="shared" si="16"/>
        <v>0</v>
      </c>
      <c r="AB173" s="30"/>
      <c r="AC173" s="31"/>
      <c r="AD173" s="24"/>
      <c r="AE173" s="37"/>
      <c r="AF173" s="37"/>
      <c r="AG173" s="31"/>
    </row>
    <row r="174" spans="1:33" ht="57.75" customHeight="1" x14ac:dyDescent="0.2">
      <c r="A174" s="22"/>
      <c r="B174" s="22"/>
      <c r="C174" s="23"/>
      <c r="D174" s="23"/>
      <c r="E174" s="24"/>
      <c r="F174" s="24"/>
      <c r="G174" s="38"/>
      <c r="H174" s="107"/>
      <c r="I174" s="31"/>
      <c r="J174" s="26"/>
      <c r="K174" s="26"/>
      <c r="L174" s="26"/>
      <c r="M174" s="26"/>
      <c r="N174" s="24"/>
      <c r="O174" s="24"/>
      <c r="P174" s="27">
        <f t="shared" si="17"/>
        <v>0</v>
      </c>
      <c r="Q174" s="28" t="str">
        <f t="shared" si="18"/>
        <v>BAJO</v>
      </c>
      <c r="R174" s="24"/>
      <c r="S174" s="29">
        <f t="shared" si="21"/>
        <v>0</v>
      </c>
      <c r="T174" s="29" t="str">
        <f t="shared" si="22"/>
        <v>IV</v>
      </c>
      <c r="U174" s="29" t="str">
        <f t="shared" si="19"/>
        <v>ACEPTABLE</v>
      </c>
      <c r="V174" s="24"/>
      <c r="W174" s="24"/>
      <c r="X174" s="24"/>
      <c r="Y174" s="27">
        <f t="shared" si="20"/>
        <v>0</v>
      </c>
      <c r="Z174" s="24"/>
      <c r="AA174" s="25" t="b">
        <f t="shared" si="16"/>
        <v>0</v>
      </c>
      <c r="AB174" s="30"/>
      <c r="AC174" s="31"/>
      <c r="AD174" s="24"/>
      <c r="AE174" s="37"/>
      <c r="AF174" s="37"/>
      <c r="AG174" s="31"/>
    </row>
    <row r="175" spans="1:33" ht="57.75" customHeight="1" x14ac:dyDescent="0.2">
      <c r="A175" s="22"/>
      <c r="B175" s="22"/>
      <c r="C175" s="23"/>
      <c r="D175" s="23"/>
      <c r="E175" s="24"/>
      <c r="F175" s="24"/>
      <c r="G175" s="38"/>
      <c r="H175" s="107"/>
      <c r="I175" s="31"/>
      <c r="J175" s="26"/>
      <c r="K175" s="26"/>
      <c r="L175" s="26"/>
      <c r="M175" s="26"/>
      <c r="N175" s="24"/>
      <c r="O175" s="24"/>
      <c r="P175" s="27">
        <f t="shared" si="17"/>
        <v>0</v>
      </c>
      <c r="Q175" s="28" t="str">
        <f t="shared" si="18"/>
        <v>BAJO</v>
      </c>
      <c r="R175" s="24"/>
      <c r="S175" s="29">
        <f t="shared" si="21"/>
        <v>0</v>
      </c>
      <c r="T175" s="29" t="str">
        <f t="shared" si="22"/>
        <v>IV</v>
      </c>
      <c r="U175" s="29" t="str">
        <f t="shared" si="19"/>
        <v>ACEPTABLE</v>
      </c>
      <c r="V175" s="24"/>
      <c r="W175" s="24"/>
      <c r="X175" s="24"/>
      <c r="Y175" s="27">
        <f t="shared" si="20"/>
        <v>0</v>
      </c>
      <c r="Z175" s="24"/>
      <c r="AA175" s="25" t="b">
        <f t="shared" si="16"/>
        <v>0</v>
      </c>
      <c r="AB175" s="30"/>
      <c r="AC175" s="31"/>
      <c r="AD175" s="24"/>
      <c r="AE175" s="37"/>
      <c r="AF175" s="37"/>
      <c r="AG175" s="31"/>
    </row>
    <row r="176" spans="1:33" ht="57.75" customHeight="1" x14ac:dyDescent="0.2">
      <c r="A176" s="22"/>
      <c r="B176" s="22"/>
      <c r="C176" s="23"/>
      <c r="D176" s="23"/>
      <c r="E176" s="24"/>
      <c r="F176" s="24"/>
      <c r="G176" s="38"/>
      <c r="H176" s="107"/>
      <c r="I176" s="31"/>
      <c r="J176" s="26"/>
      <c r="K176" s="26"/>
      <c r="L176" s="26"/>
      <c r="M176" s="26"/>
      <c r="N176" s="24"/>
      <c r="O176" s="24"/>
      <c r="P176" s="27">
        <f t="shared" si="17"/>
        <v>0</v>
      </c>
      <c r="Q176" s="28" t="str">
        <f t="shared" si="18"/>
        <v>BAJO</v>
      </c>
      <c r="R176" s="24"/>
      <c r="S176" s="29">
        <f t="shared" si="21"/>
        <v>0</v>
      </c>
      <c r="T176" s="29" t="str">
        <f t="shared" si="22"/>
        <v>IV</v>
      </c>
      <c r="U176" s="29" t="str">
        <f t="shared" si="19"/>
        <v>ACEPTABLE</v>
      </c>
      <c r="V176" s="24"/>
      <c r="W176" s="24"/>
      <c r="X176" s="24"/>
      <c r="Y176" s="27">
        <f t="shared" si="20"/>
        <v>0</v>
      </c>
      <c r="Z176" s="24"/>
      <c r="AA176" s="25" t="b">
        <f t="shared" si="16"/>
        <v>0</v>
      </c>
      <c r="AB176" s="30"/>
      <c r="AC176" s="31"/>
      <c r="AD176" s="24"/>
      <c r="AE176" s="37"/>
      <c r="AF176" s="37"/>
      <c r="AG176" s="31"/>
    </row>
    <row r="177" spans="1:33" ht="57.75" customHeight="1" x14ac:dyDescent="0.2">
      <c r="A177" s="22"/>
      <c r="B177" s="22"/>
      <c r="C177" s="23"/>
      <c r="D177" s="23"/>
      <c r="E177" s="24"/>
      <c r="F177" s="24"/>
      <c r="G177" s="38"/>
      <c r="H177" s="107"/>
      <c r="I177" s="31"/>
      <c r="J177" s="26"/>
      <c r="K177" s="26"/>
      <c r="L177" s="26"/>
      <c r="M177" s="26"/>
      <c r="N177" s="24"/>
      <c r="O177" s="24"/>
      <c r="P177" s="27">
        <f t="shared" si="17"/>
        <v>0</v>
      </c>
      <c r="Q177" s="28" t="str">
        <f t="shared" si="18"/>
        <v>BAJO</v>
      </c>
      <c r="R177" s="24"/>
      <c r="S177" s="29">
        <f t="shared" si="21"/>
        <v>0</v>
      </c>
      <c r="T177" s="29" t="str">
        <f t="shared" si="22"/>
        <v>IV</v>
      </c>
      <c r="U177" s="29" t="str">
        <f t="shared" si="19"/>
        <v>ACEPTABLE</v>
      </c>
      <c r="V177" s="24"/>
      <c r="W177" s="24"/>
      <c r="X177" s="24"/>
      <c r="Y177" s="27">
        <f t="shared" si="20"/>
        <v>0</v>
      </c>
      <c r="Z177" s="24"/>
      <c r="AA177" s="25" t="b">
        <f t="shared" si="16"/>
        <v>0</v>
      </c>
      <c r="AB177" s="30"/>
      <c r="AC177" s="31"/>
      <c r="AD177" s="24"/>
      <c r="AE177" s="37"/>
      <c r="AF177" s="37"/>
      <c r="AG177" s="31"/>
    </row>
    <row r="178" spans="1:33" ht="57.75" customHeight="1" x14ac:dyDescent="0.2">
      <c r="A178" s="22"/>
      <c r="B178" s="22"/>
      <c r="C178" s="23"/>
      <c r="D178" s="23"/>
      <c r="E178" s="24"/>
      <c r="F178" s="24"/>
      <c r="G178" s="38"/>
      <c r="H178" s="107"/>
      <c r="I178" s="31"/>
      <c r="J178" s="26"/>
      <c r="K178" s="26"/>
      <c r="L178" s="26"/>
      <c r="M178" s="26"/>
      <c r="N178" s="24"/>
      <c r="O178" s="24"/>
      <c r="P178" s="27">
        <f t="shared" si="17"/>
        <v>0</v>
      </c>
      <c r="Q178" s="28" t="str">
        <f t="shared" si="18"/>
        <v>BAJO</v>
      </c>
      <c r="R178" s="24"/>
      <c r="S178" s="29">
        <f t="shared" si="21"/>
        <v>0</v>
      </c>
      <c r="T178" s="29" t="str">
        <f t="shared" si="22"/>
        <v>IV</v>
      </c>
      <c r="U178" s="29" t="str">
        <f t="shared" si="19"/>
        <v>ACEPTABLE</v>
      </c>
      <c r="V178" s="24"/>
      <c r="W178" s="24"/>
      <c r="X178" s="24"/>
      <c r="Y178" s="27">
        <f t="shared" si="20"/>
        <v>0</v>
      </c>
      <c r="Z178" s="24"/>
      <c r="AA178" s="25" t="b">
        <f t="shared" si="16"/>
        <v>0</v>
      </c>
      <c r="AB178" s="30"/>
      <c r="AC178" s="24"/>
      <c r="AD178" s="24"/>
      <c r="AE178" s="37"/>
      <c r="AF178" s="31"/>
      <c r="AG178" s="31"/>
    </row>
    <row r="179" spans="1:33" ht="57.75" customHeight="1" x14ac:dyDescent="0.2">
      <c r="A179" s="22"/>
      <c r="B179" s="22"/>
      <c r="C179" s="23"/>
      <c r="D179" s="23"/>
      <c r="E179" s="24"/>
      <c r="F179" s="24"/>
      <c r="G179" s="38"/>
      <c r="H179" s="107"/>
      <c r="I179" s="31"/>
      <c r="J179" s="26"/>
      <c r="K179" s="26"/>
      <c r="L179" s="26"/>
      <c r="M179" s="26"/>
      <c r="N179" s="24"/>
      <c r="O179" s="24"/>
      <c r="P179" s="27">
        <f t="shared" si="17"/>
        <v>0</v>
      </c>
      <c r="Q179" s="28" t="str">
        <f t="shared" si="18"/>
        <v>BAJO</v>
      </c>
      <c r="R179" s="24"/>
      <c r="S179" s="29">
        <f t="shared" si="21"/>
        <v>0</v>
      </c>
      <c r="T179" s="29" t="str">
        <f t="shared" si="22"/>
        <v>IV</v>
      </c>
      <c r="U179" s="29" t="str">
        <f t="shared" si="19"/>
        <v>ACEPTABLE</v>
      </c>
      <c r="V179" s="24"/>
      <c r="W179" s="24"/>
      <c r="X179" s="24"/>
      <c r="Y179" s="27">
        <f t="shared" si="20"/>
        <v>0</v>
      </c>
      <c r="Z179" s="24"/>
      <c r="AA179" s="25" t="b">
        <f t="shared" si="16"/>
        <v>0</v>
      </c>
      <c r="AB179" s="30"/>
      <c r="AC179" s="31"/>
      <c r="AD179" s="24"/>
      <c r="AE179" s="37"/>
      <c r="AF179" s="31"/>
      <c r="AG179" s="31"/>
    </row>
    <row r="180" spans="1:33" ht="57.75" customHeight="1" x14ac:dyDescent="0.2">
      <c r="A180" s="22"/>
      <c r="B180" s="22"/>
      <c r="C180" s="23"/>
      <c r="D180" s="23"/>
      <c r="E180" s="24"/>
      <c r="F180" s="24"/>
      <c r="G180" s="38"/>
      <c r="H180" s="107"/>
      <c r="I180" s="31"/>
      <c r="J180" s="26"/>
      <c r="K180" s="26"/>
      <c r="L180" s="26"/>
      <c r="M180" s="26"/>
      <c r="N180" s="24"/>
      <c r="O180" s="24"/>
      <c r="P180" s="27">
        <f t="shared" si="17"/>
        <v>0</v>
      </c>
      <c r="Q180" s="28" t="str">
        <f t="shared" si="18"/>
        <v>BAJO</v>
      </c>
      <c r="R180" s="24"/>
      <c r="S180" s="29">
        <f t="shared" si="21"/>
        <v>0</v>
      </c>
      <c r="T180" s="29" t="str">
        <f t="shared" si="22"/>
        <v>IV</v>
      </c>
      <c r="U180" s="29" t="str">
        <f t="shared" si="19"/>
        <v>ACEPTABLE</v>
      </c>
      <c r="V180" s="24"/>
      <c r="W180" s="24"/>
      <c r="X180" s="24"/>
      <c r="Y180" s="27">
        <f t="shared" si="20"/>
        <v>0</v>
      </c>
      <c r="Z180" s="24"/>
      <c r="AA180" s="25" t="b">
        <f t="shared" si="16"/>
        <v>0</v>
      </c>
      <c r="AB180" s="30"/>
      <c r="AC180" s="31"/>
      <c r="AD180" s="24"/>
      <c r="AE180" s="37"/>
      <c r="AF180" s="37"/>
      <c r="AG180" s="31"/>
    </row>
    <row r="181" spans="1:33" ht="57.75" customHeight="1" x14ac:dyDescent="0.2">
      <c r="A181" s="22"/>
      <c r="B181" s="22"/>
      <c r="C181" s="23"/>
      <c r="D181" s="23"/>
      <c r="E181" s="24"/>
      <c r="F181" s="24"/>
      <c r="G181" s="38"/>
      <c r="H181" s="107"/>
      <c r="I181" s="31"/>
      <c r="J181" s="26"/>
      <c r="K181" s="26"/>
      <c r="L181" s="26"/>
      <c r="M181" s="26"/>
      <c r="N181" s="24"/>
      <c r="O181" s="24"/>
      <c r="P181" s="27">
        <f t="shared" si="17"/>
        <v>0</v>
      </c>
      <c r="Q181" s="28" t="str">
        <f t="shared" si="18"/>
        <v>BAJO</v>
      </c>
      <c r="R181" s="24"/>
      <c r="S181" s="29">
        <f t="shared" si="21"/>
        <v>0</v>
      </c>
      <c r="T181" s="29" t="str">
        <f t="shared" si="22"/>
        <v>IV</v>
      </c>
      <c r="U181" s="29" t="str">
        <f t="shared" si="19"/>
        <v>ACEPTABLE</v>
      </c>
      <c r="V181" s="24"/>
      <c r="W181" s="24"/>
      <c r="X181" s="24"/>
      <c r="Y181" s="27">
        <f t="shared" si="20"/>
        <v>0</v>
      </c>
      <c r="Z181" s="24"/>
      <c r="AA181" s="25" t="b">
        <f t="shared" si="16"/>
        <v>0</v>
      </c>
      <c r="AB181" s="30"/>
      <c r="AC181" s="31"/>
      <c r="AD181" s="24"/>
      <c r="AE181" s="37"/>
      <c r="AF181" s="37"/>
      <c r="AG181" s="31"/>
    </row>
    <row r="182" spans="1:33" ht="57.75" customHeight="1" x14ac:dyDescent="0.2">
      <c r="A182" s="22"/>
      <c r="B182" s="22"/>
      <c r="C182" s="23"/>
      <c r="D182" s="23"/>
      <c r="E182" s="24"/>
      <c r="F182" s="24"/>
      <c r="G182" s="38"/>
      <c r="H182" s="107"/>
      <c r="I182" s="31"/>
      <c r="J182" s="26"/>
      <c r="K182" s="26"/>
      <c r="L182" s="26"/>
      <c r="M182" s="26"/>
      <c r="N182" s="24"/>
      <c r="O182" s="24"/>
      <c r="P182" s="27">
        <f t="shared" si="17"/>
        <v>0</v>
      </c>
      <c r="Q182" s="28" t="str">
        <f t="shared" si="18"/>
        <v>BAJO</v>
      </c>
      <c r="R182" s="24"/>
      <c r="S182" s="29">
        <f t="shared" si="21"/>
        <v>0</v>
      </c>
      <c r="T182" s="29" t="str">
        <f t="shared" si="22"/>
        <v>IV</v>
      </c>
      <c r="U182" s="29" t="str">
        <f t="shared" si="19"/>
        <v>ACEPTABLE</v>
      </c>
      <c r="V182" s="24"/>
      <c r="W182" s="24"/>
      <c r="X182" s="24"/>
      <c r="Y182" s="27">
        <f t="shared" si="20"/>
        <v>0</v>
      </c>
      <c r="Z182" s="24"/>
      <c r="AA182" s="25" t="b">
        <f t="shared" si="16"/>
        <v>0</v>
      </c>
      <c r="AB182" s="30"/>
      <c r="AC182" s="31"/>
      <c r="AD182" s="24"/>
      <c r="AE182" s="37"/>
      <c r="AF182" s="37"/>
      <c r="AG182" s="31"/>
    </row>
    <row r="183" spans="1:33" ht="57.75" customHeight="1" x14ac:dyDescent="0.2">
      <c r="A183" s="22"/>
      <c r="B183" s="22"/>
      <c r="C183" s="23"/>
      <c r="D183" s="23"/>
      <c r="E183" s="24"/>
      <c r="F183" s="24"/>
      <c r="G183" s="38"/>
      <c r="H183" s="107"/>
      <c r="I183" s="31"/>
      <c r="J183" s="26"/>
      <c r="K183" s="26"/>
      <c r="L183" s="26"/>
      <c r="M183" s="26"/>
      <c r="N183" s="24"/>
      <c r="O183" s="24"/>
      <c r="P183" s="27">
        <f t="shared" si="17"/>
        <v>0</v>
      </c>
      <c r="Q183" s="28" t="str">
        <f t="shared" si="18"/>
        <v>BAJO</v>
      </c>
      <c r="R183" s="24"/>
      <c r="S183" s="29">
        <f t="shared" si="21"/>
        <v>0</v>
      </c>
      <c r="T183" s="29" t="str">
        <f t="shared" si="22"/>
        <v>IV</v>
      </c>
      <c r="U183" s="29" t="str">
        <f t="shared" si="19"/>
        <v>ACEPTABLE</v>
      </c>
      <c r="V183" s="24"/>
      <c r="W183" s="24"/>
      <c r="X183" s="24"/>
      <c r="Y183" s="27">
        <f t="shared" si="20"/>
        <v>0</v>
      </c>
      <c r="Z183" s="24"/>
      <c r="AA183" s="25" t="b">
        <f t="shared" si="16"/>
        <v>0</v>
      </c>
      <c r="AB183" s="30"/>
      <c r="AC183" s="31"/>
      <c r="AD183" s="24"/>
      <c r="AE183" s="37"/>
      <c r="AF183" s="37"/>
      <c r="AG183" s="31"/>
    </row>
    <row r="184" spans="1:33" ht="57.75" customHeight="1" x14ac:dyDescent="0.2">
      <c r="A184" s="22"/>
      <c r="B184" s="22"/>
      <c r="C184" s="23"/>
      <c r="D184" s="23"/>
      <c r="E184" s="24"/>
      <c r="F184" s="24"/>
      <c r="G184" s="38"/>
      <c r="H184" s="107"/>
      <c r="I184" s="31"/>
      <c r="J184" s="26"/>
      <c r="K184" s="26"/>
      <c r="L184" s="26"/>
      <c r="M184" s="26"/>
      <c r="N184" s="24"/>
      <c r="O184" s="24"/>
      <c r="P184" s="27">
        <f t="shared" si="17"/>
        <v>0</v>
      </c>
      <c r="Q184" s="28" t="str">
        <f t="shared" si="18"/>
        <v>BAJO</v>
      </c>
      <c r="R184" s="24"/>
      <c r="S184" s="29">
        <f t="shared" si="21"/>
        <v>0</v>
      </c>
      <c r="T184" s="29" t="str">
        <f t="shared" si="22"/>
        <v>IV</v>
      </c>
      <c r="U184" s="29" t="str">
        <f t="shared" si="19"/>
        <v>ACEPTABLE</v>
      </c>
      <c r="V184" s="24"/>
      <c r="W184" s="24"/>
      <c r="X184" s="24"/>
      <c r="Y184" s="27">
        <f t="shared" si="20"/>
        <v>0</v>
      </c>
      <c r="Z184" s="24"/>
      <c r="AA184" s="25" t="b">
        <f t="shared" si="16"/>
        <v>0</v>
      </c>
      <c r="AB184" s="30"/>
      <c r="AC184" s="31"/>
      <c r="AD184" s="24"/>
      <c r="AE184" s="37"/>
      <c r="AF184" s="37"/>
      <c r="AG184" s="31"/>
    </row>
    <row r="185" spans="1:33" ht="57.75" customHeight="1" x14ac:dyDescent="0.2">
      <c r="A185" s="22"/>
      <c r="B185" s="22"/>
      <c r="C185" s="23"/>
      <c r="D185" s="23"/>
      <c r="E185" s="24"/>
      <c r="F185" s="24"/>
      <c r="G185" s="38"/>
      <c r="H185" s="107"/>
      <c r="I185" s="31"/>
      <c r="J185" s="26"/>
      <c r="K185" s="26"/>
      <c r="L185" s="26"/>
      <c r="M185" s="26"/>
      <c r="N185" s="24"/>
      <c r="O185" s="24"/>
      <c r="P185" s="27">
        <f t="shared" si="17"/>
        <v>0</v>
      </c>
      <c r="Q185" s="28" t="str">
        <f t="shared" si="18"/>
        <v>BAJO</v>
      </c>
      <c r="R185" s="24"/>
      <c r="S185" s="29">
        <f t="shared" si="21"/>
        <v>0</v>
      </c>
      <c r="T185" s="29" t="str">
        <f t="shared" si="22"/>
        <v>IV</v>
      </c>
      <c r="U185" s="29" t="str">
        <f t="shared" si="19"/>
        <v>ACEPTABLE</v>
      </c>
      <c r="V185" s="24"/>
      <c r="W185" s="24"/>
      <c r="X185" s="24"/>
      <c r="Y185" s="27">
        <f t="shared" si="20"/>
        <v>0</v>
      </c>
      <c r="Z185" s="24"/>
      <c r="AA185" s="25" t="b">
        <f t="shared" si="16"/>
        <v>0</v>
      </c>
      <c r="AB185" s="30"/>
      <c r="AC185" s="31"/>
      <c r="AD185" s="24"/>
      <c r="AE185" s="37"/>
      <c r="AF185" s="37"/>
      <c r="AG185" s="31"/>
    </row>
    <row r="186" spans="1:33" ht="57.75" customHeight="1" x14ac:dyDescent="0.2">
      <c r="A186" s="22"/>
      <c r="B186" s="22"/>
      <c r="C186" s="23"/>
      <c r="D186" s="23"/>
      <c r="E186" s="24"/>
      <c r="F186" s="24"/>
      <c r="G186" s="38"/>
      <c r="H186" s="107"/>
      <c r="I186" s="31"/>
      <c r="J186" s="26"/>
      <c r="K186" s="26"/>
      <c r="L186" s="26"/>
      <c r="M186" s="26"/>
      <c r="N186" s="24"/>
      <c r="O186" s="24"/>
      <c r="P186" s="27">
        <f t="shared" si="17"/>
        <v>0</v>
      </c>
      <c r="Q186" s="28" t="str">
        <f t="shared" si="18"/>
        <v>BAJO</v>
      </c>
      <c r="R186" s="24"/>
      <c r="S186" s="29">
        <f t="shared" si="21"/>
        <v>0</v>
      </c>
      <c r="T186" s="29" t="str">
        <f t="shared" si="22"/>
        <v>IV</v>
      </c>
      <c r="U186" s="29" t="str">
        <f t="shared" si="19"/>
        <v>ACEPTABLE</v>
      </c>
      <c r="V186" s="24"/>
      <c r="W186" s="24"/>
      <c r="X186" s="24"/>
      <c r="Y186" s="27">
        <f t="shared" si="20"/>
        <v>0</v>
      </c>
      <c r="Z186" s="24"/>
      <c r="AA186" s="25" t="b">
        <f>IF(R186&gt;=100,"MUERTE",IF(R186&gt;=60,"LESIONES O ENFERMEDADES GRAVES IRREPARABLES",IF(R186&gt;=25,"LESIONES O ENFERMEDADES CON INCAPACIDAD LABORAL TEMPORAL",IF(R186&gt;9,"LESIONES O ENFERMEDADES QUE NO REQUIEREN INCAPACIDAD"))))</f>
        <v>0</v>
      </c>
      <c r="AB186" s="30"/>
      <c r="AC186" s="31"/>
      <c r="AD186" s="24"/>
      <c r="AE186" s="37"/>
      <c r="AF186" s="32"/>
      <c r="AG186" s="31"/>
    </row>
    <row r="187" spans="1:33" x14ac:dyDescent="0.2">
      <c r="AF187" s="3"/>
    </row>
    <row r="188" spans="1:33" x14ac:dyDescent="0.2">
      <c r="AF188" s="3"/>
    </row>
  </sheetData>
  <dataConsolidate/>
  <mergeCells count="59">
    <mergeCell ref="A6:AG6"/>
    <mergeCell ref="A7:S7"/>
    <mergeCell ref="U1:AG1"/>
    <mergeCell ref="U2:AG2"/>
    <mergeCell ref="U3:AG3"/>
    <mergeCell ref="C1:T3"/>
    <mergeCell ref="A1:B3"/>
    <mergeCell ref="A4:AG4"/>
    <mergeCell ref="A5:AG5"/>
    <mergeCell ref="AC14:AC15"/>
    <mergeCell ref="AD14:AD15"/>
    <mergeCell ref="AE14:AE15"/>
    <mergeCell ref="AF14:AF15"/>
    <mergeCell ref="AG14:AG15"/>
    <mergeCell ref="T14:T15"/>
    <mergeCell ref="V14:Y14"/>
    <mergeCell ref="Z14:Z15"/>
    <mergeCell ref="AA14:AA15"/>
    <mergeCell ref="U14:U15"/>
    <mergeCell ref="A13:A15"/>
    <mergeCell ref="B13:B15"/>
    <mergeCell ref="C13:C15"/>
    <mergeCell ref="D13:D15"/>
    <mergeCell ref="E13:F13"/>
    <mergeCell ref="G13:H13"/>
    <mergeCell ref="E14:E15"/>
    <mergeCell ref="F14:F15"/>
    <mergeCell ref="G14:G15"/>
    <mergeCell ref="H14:H15"/>
    <mergeCell ref="I13:I15"/>
    <mergeCell ref="J13:M13"/>
    <mergeCell ref="N13:T13"/>
    <mergeCell ref="AC13:AG13"/>
    <mergeCell ref="J14:J15"/>
    <mergeCell ref="K14:K15"/>
    <mergeCell ref="L14:L15"/>
    <mergeCell ref="M14:M15"/>
    <mergeCell ref="S14:S15"/>
    <mergeCell ref="V13:AB13"/>
    <mergeCell ref="N14:N15"/>
    <mergeCell ref="O14:O15"/>
    <mergeCell ref="P14:P15"/>
    <mergeCell ref="Q14:Q15"/>
    <mergeCell ref="R14:R15"/>
    <mergeCell ref="AB14:AB15"/>
    <mergeCell ref="AB9:AG9"/>
    <mergeCell ref="A9:H9"/>
    <mergeCell ref="I9:AA9"/>
    <mergeCell ref="T7:AE7"/>
    <mergeCell ref="AF7:AG7"/>
    <mergeCell ref="A8:I8"/>
    <mergeCell ref="J8:AB8"/>
    <mergeCell ref="AC8:AG8"/>
    <mergeCell ref="A10:I10"/>
    <mergeCell ref="J10:AA10"/>
    <mergeCell ref="AB10:AG10"/>
    <mergeCell ref="A11:I11"/>
    <mergeCell ref="J11:AA11"/>
    <mergeCell ref="AB11:AG11"/>
  </mergeCells>
  <conditionalFormatting sqref="S18:S19 S82:S84 S119 S149:S150 S156:S164 S171:S177 S153:S154 S166 S180:S186 S146 S168:S169">
    <cfRule type="cellIs" dxfId="667" priority="1514" stopIfTrue="1" operator="between">
      <formula>600</formula>
      <formula>4000</formula>
    </cfRule>
    <cfRule type="cellIs" dxfId="666" priority="1515" stopIfTrue="1" operator="between">
      <formula>150</formula>
      <formula>500</formula>
    </cfRule>
    <cfRule type="cellIs" dxfId="665" priority="1516" stopIfTrue="1" operator="between">
      <formula>20</formula>
      <formula>140</formula>
    </cfRule>
  </conditionalFormatting>
  <conditionalFormatting sqref="T18:T19 T82:T84 T119 T149:T150 T156:T164 T171:T177 T153:T154 T166 T180:T186 T146 T168:T169">
    <cfRule type="cellIs" dxfId="664" priority="1512" stopIfTrue="1" operator="equal">
      <formula>"II"</formula>
    </cfRule>
    <cfRule type="cellIs" dxfId="663" priority="1513" stopIfTrue="1" operator="equal">
      <formula>"I"</formula>
    </cfRule>
  </conditionalFormatting>
  <conditionalFormatting sqref="T18:T19 T82:T84 T119 T149:T150 T156:T164 T171:T177 T153:T154 T166 T180:T186 T146 T168:T169">
    <cfRule type="cellIs" dxfId="662" priority="1511" stopIfTrue="1" operator="between">
      <formula>"III"</formula>
      <formula>"IV"</formula>
    </cfRule>
  </conditionalFormatting>
  <conditionalFormatting sqref="S31">
    <cfRule type="cellIs" dxfId="661" priority="1500" stopIfTrue="1" operator="between">
      <formula>600</formula>
      <formula>4000</formula>
    </cfRule>
    <cfRule type="cellIs" dxfId="660" priority="1501" stopIfTrue="1" operator="between">
      <formula>150</formula>
      <formula>500</formula>
    </cfRule>
    <cfRule type="cellIs" dxfId="659" priority="1502" stopIfTrue="1" operator="between">
      <formula>20</formula>
      <formula>140</formula>
    </cfRule>
  </conditionalFormatting>
  <conditionalFormatting sqref="T31">
    <cfRule type="cellIs" dxfId="658" priority="1498" stopIfTrue="1" operator="equal">
      <formula>"II"</formula>
    </cfRule>
    <cfRule type="cellIs" dxfId="657" priority="1499" stopIfTrue="1" operator="equal">
      <formula>"I"</formula>
    </cfRule>
  </conditionalFormatting>
  <conditionalFormatting sqref="T31">
    <cfRule type="cellIs" dxfId="656" priority="1497" stopIfTrue="1" operator="between">
      <formula>"III"</formula>
      <formula>"IV"</formula>
    </cfRule>
  </conditionalFormatting>
  <conditionalFormatting sqref="S23 S27 S29 S25">
    <cfRule type="cellIs" dxfId="655" priority="1486" stopIfTrue="1" operator="between">
      <formula>600</formula>
      <formula>4000</formula>
    </cfRule>
    <cfRule type="cellIs" dxfId="654" priority="1487" stopIfTrue="1" operator="between">
      <formula>150</formula>
      <formula>500</formula>
    </cfRule>
    <cfRule type="cellIs" dxfId="653" priority="1488" stopIfTrue="1" operator="between">
      <formula>20</formula>
      <formula>140</formula>
    </cfRule>
  </conditionalFormatting>
  <conditionalFormatting sqref="T23 T27 T29 T25">
    <cfRule type="cellIs" dxfId="652" priority="1484" stopIfTrue="1" operator="equal">
      <formula>"II"</formula>
    </cfRule>
    <cfRule type="cellIs" dxfId="651" priority="1485" stopIfTrue="1" operator="equal">
      <formula>"I"</formula>
    </cfRule>
  </conditionalFormatting>
  <conditionalFormatting sqref="T23 T27 T29 T25">
    <cfRule type="cellIs" dxfId="650" priority="1483" stopIfTrue="1" operator="between">
      <formula>"III"</formula>
      <formula>"IV"</formula>
    </cfRule>
  </conditionalFormatting>
  <conditionalFormatting sqref="S72">
    <cfRule type="cellIs" dxfId="649" priority="1472" stopIfTrue="1" operator="between">
      <formula>600</formula>
      <formula>4000</formula>
    </cfRule>
    <cfRule type="cellIs" dxfId="648" priority="1473" stopIfTrue="1" operator="between">
      <formula>150</formula>
      <formula>500</formula>
    </cfRule>
    <cfRule type="cellIs" dxfId="647" priority="1474" stopIfTrue="1" operator="between">
      <formula>20</formula>
      <formula>140</formula>
    </cfRule>
  </conditionalFormatting>
  <conditionalFormatting sqref="T72">
    <cfRule type="cellIs" dxfId="646" priority="1470" stopIfTrue="1" operator="equal">
      <formula>"II"</formula>
    </cfRule>
    <cfRule type="cellIs" dxfId="645" priority="1471" stopIfTrue="1" operator="equal">
      <formula>"I"</formula>
    </cfRule>
  </conditionalFormatting>
  <conditionalFormatting sqref="T72">
    <cfRule type="cellIs" dxfId="644" priority="1469" stopIfTrue="1" operator="between">
      <formula>"III"</formula>
      <formula>"IV"</formula>
    </cfRule>
  </conditionalFormatting>
  <conditionalFormatting sqref="S91">
    <cfRule type="cellIs" dxfId="643" priority="1361" stopIfTrue="1" operator="between">
      <formula>600</formula>
      <formula>4000</formula>
    </cfRule>
    <cfRule type="cellIs" dxfId="642" priority="1362" stopIfTrue="1" operator="between">
      <formula>150</formula>
      <formula>500</formula>
    </cfRule>
    <cfRule type="cellIs" dxfId="641" priority="1363" stopIfTrue="1" operator="between">
      <formula>20</formula>
      <formula>140</formula>
    </cfRule>
  </conditionalFormatting>
  <conditionalFormatting sqref="T91">
    <cfRule type="cellIs" dxfId="640" priority="1359" stopIfTrue="1" operator="equal">
      <formula>"II"</formula>
    </cfRule>
    <cfRule type="cellIs" dxfId="639" priority="1360" stopIfTrue="1" operator="equal">
      <formula>"I"</formula>
    </cfRule>
  </conditionalFormatting>
  <conditionalFormatting sqref="T91">
    <cfRule type="cellIs" dxfId="638" priority="1358" stopIfTrue="1" operator="between">
      <formula>"III"</formula>
      <formula>"IV"</formula>
    </cfRule>
  </conditionalFormatting>
  <conditionalFormatting sqref="S58">
    <cfRule type="cellIs" dxfId="637" priority="1375" stopIfTrue="1" operator="between">
      <formula>600</formula>
      <formula>4000</formula>
    </cfRule>
    <cfRule type="cellIs" dxfId="636" priority="1376" stopIfTrue="1" operator="between">
      <formula>150</formula>
      <formula>500</formula>
    </cfRule>
    <cfRule type="cellIs" dxfId="635" priority="1377" stopIfTrue="1" operator="between">
      <formula>20</formula>
      <formula>140</formula>
    </cfRule>
  </conditionalFormatting>
  <conditionalFormatting sqref="T58">
    <cfRule type="cellIs" dxfId="634" priority="1373" stopIfTrue="1" operator="equal">
      <formula>"II"</formula>
    </cfRule>
    <cfRule type="cellIs" dxfId="633" priority="1374" stopIfTrue="1" operator="equal">
      <formula>"I"</formula>
    </cfRule>
  </conditionalFormatting>
  <conditionalFormatting sqref="T58">
    <cfRule type="cellIs" dxfId="632" priority="1372" stopIfTrue="1" operator="between">
      <formula>"III"</formula>
      <formula>"IV"</formula>
    </cfRule>
  </conditionalFormatting>
  <conditionalFormatting sqref="S53">
    <cfRule type="cellIs" dxfId="631" priority="1263" stopIfTrue="1" operator="between">
      <formula>600</formula>
      <formula>4000</formula>
    </cfRule>
    <cfRule type="cellIs" dxfId="630" priority="1264" stopIfTrue="1" operator="between">
      <formula>150</formula>
      <formula>500</formula>
    </cfRule>
    <cfRule type="cellIs" dxfId="629" priority="1265" stopIfTrue="1" operator="between">
      <formula>20</formula>
      <formula>140</formula>
    </cfRule>
  </conditionalFormatting>
  <conditionalFormatting sqref="T53">
    <cfRule type="cellIs" dxfId="628" priority="1261" stopIfTrue="1" operator="equal">
      <formula>"II"</formula>
    </cfRule>
    <cfRule type="cellIs" dxfId="627" priority="1262" stopIfTrue="1" operator="equal">
      <formula>"I"</formula>
    </cfRule>
  </conditionalFormatting>
  <conditionalFormatting sqref="T53">
    <cfRule type="cellIs" dxfId="626" priority="1260" stopIfTrue="1" operator="between">
      <formula>"III"</formula>
      <formula>"IV"</formula>
    </cfRule>
  </conditionalFormatting>
  <conditionalFormatting sqref="S96:S98">
    <cfRule type="cellIs" dxfId="625" priority="1458" stopIfTrue="1" operator="between">
      <formula>600</formula>
      <formula>4000</formula>
    </cfRule>
    <cfRule type="cellIs" dxfId="624" priority="1459" stopIfTrue="1" operator="between">
      <formula>150</formula>
      <formula>500</formula>
    </cfRule>
    <cfRule type="cellIs" dxfId="623" priority="1460" stopIfTrue="1" operator="between">
      <formula>20</formula>
      <formula>140</formula>
    </cfRule>
  </conditionalFormatting>
  <conditionalFormatting sqref="T96:T98">
    <cfRule type="cellIs" dxfId="622" priority="1456" stopIfTrue="1" operator="equal">
      <formula>"II"</formula>
    </cfRule>
    <cfRule type="cellIs" dxfId="621" priority="1457" stopIfTrue="1" operator="equal">
      <formula>"I"</formula>
    </cfRule>
  </conditionalFormatting>
  <conditionalFormatting sqref="T96:T98">
    <cfRule type="cellIs" dxfId="620" priority="1455" stopIfTrue="1" operator="between">
      <formula>"III"</formula>
      <formula>"IV"</formula>
    </cfRule>
  </conditionalFormatting>
  <conditionalFormatting sqref="S70:S71">
    <cfRule type="cellIs" dxfId="619" priority="1319" stopIfTrue="1" operator="between">
      <formula>600</formula>
      <formula>4000</formula>
    </cfRule>
    <cfRule type="cellIs" dxfId="618" priority="1320" stopIfTrue="1" operator="between">
      <formula>150</formula>
      <formula>500</formula>
    </cfRule>
    <cfRule type="cellIs" dxfId="617" priority="1321" stopIfTrue="1" operator="between">
      <formula>20</formula>
      <formula>140</formula>
    </cfRule>
  </conditionalFormatting>
  <conditionalFormatting sqref="T70:T71">
    <cfRule type="cellIs" dxfId="616" priority="1317" stopIfTrue="1" operator="equal">
      <formula>"II"</formula>
    </cfRule>
    <cfRule type="cellIs" dxfId="615" priority="1318" stopIfTrue="1" operator="equal">
      <formula>"I"</formula>
    </cfRule>
  </conditionalFormatting>
  <conditionalFormatting sqref="T70:T71">
    <cfRule type="cellIs" dxfId="614" priority="1316" stopIfTrue="1" operator="between">
      <formula>"III"</formula>
      <formula>"IV"</formula>
    </cfRule>
  </conditionalFormatting>
  <conditionalFormatting sqref="S81">
    <cfRule type="cellIs" dxfId="613" priority="1249" stopIfTrue="1" operator="between">
      <formula>600</formula>
      <formula>4000</formula>
    </cfRule>
    <cfRule type="cellIs" dxfId="612" priority="1250" stopIfTrue="1" operator="between">
      <formula>150</formula>
      <formula>500</formula>
    </cfRule>
    <cfRule type="cellIs" dxfId="611" priority="1251" stopIfTrue="1" operator="between">
      <formula>20</formula>
      <formula>140</formula>
    </cfRule>
  </conditionalFormatting>
  <conditionalFormatting sqref="T81">
    <cfRule type="cellIs" dxfId="610" priority="1247" stopIfTrue="1" operator="equal">
      <formula>"II"</formula>
    </cfRule>
    <cfRule type="cellIs" dxfId="609" priority="1248" stopIfTrue="1" operator="equal">
      <formula>"I"</formula>
    </cfRule>
  </conditionalFormatting>
  <conditionalFormatting sqref="T81">
    <cfRule type="cellIs" dxfId="608" priority="1246" stopIfTrue="1" operator="between">
      <formula>"III"</formula>
      <formula>"IV"</formula>
    </cfRule>
  </conditionalFormatting>
  <conditionalFormatting sqref="S104">
    <cfRule type="cellIs" dxfId="607" priority="1333" stopIfTrue="1" operator="between">
      <formula>600</formula>
      <formula>4000</formula>
    </cfRule>
    <cfRule type="cellIs" dxfId="606" priority="1334" stopIfTrue="1" operator="between">
      <formula>150</formula>
      <formula>500</formula>
    </cfRule>
    <cfRule type="cellIs" dxfId="605" priority="1335" stopIfTrue="1" operator="between">
      <formula>20</formula>
      <formula>140</formula>
    </cfRule>
  </conditionalFormatting>
  <conditionalFormatting sqref="T104">
    <cfRule type="cellIs" dxfId="604" priority="1331" stopIfTrue="1" operator="equal">
      <formula>"II"</formula>
    </cfRule>
    <cfRule type="cellIs" dxfId="603" priority="1332" stopIfTrue="1" operator="equal">
      <formula>"I"</formula>
    </cfRule>
  </conditionalFormatting>
  <conditionalFormatting sqref="T104">
    <cfRule type="cellIs" dxfId="602" priority="1330" stopIfTrue="1" operator="between">
      <formula>"III"</formula>
      <formula>"IV"</formula>
    </cfRule>
  </conditionalFormatting>
  <conditionalFormatting sqref="S51">
    <cfRule type="cellIs" dxfId="601" priority="1444" stopIfTrue="1" operator="between">
      <formula>600</formula>
      <formula>4000</formula>
    </cfRule>
    <cfRule type="cellIs" dxfId="600" priority="1445" stopIfTrue="1" operator="between">
      <formula>150</formula>
      <formula>500</formula>
    </cfRule>
    <cfRule type="cellIs" dxfId="599" priority="1446" stopIfTrue="1" operator="between">
      <formula>20</formula>
      <formula>140</formula>
    </cfRule>
  </conditionalFormatting>
  <conditionalFormatting sqref="T51">
    <cfRule type="cellIs" dxfId="598" priority="1442" stopIfTrue="1" operator="equal">
      <formula>"II"</formula>
    </cfRule>
    <cfRule type="cellIs" dxfId="597" priority="1443" stopIfTrue="1" operator="equal">
      <formula>"I"</formula>
    </cfRule>
  </conditionalFormatting>
  <conditionalFormatting sqref="T51">
    <cfRule type="cellIs" dxfId="596" priority="1441" stopIfTrue="1" operator="between">
      <formula>"III"</formula>
      <formula>"IV"</formula>
    </cfRule>
  </conditionalFormatting>
  <conditionalFormatting sqref="S74">
    <cfRule type="cellIs" dxfId="595" priority="1277" stopIfTrue="1" operator="between">
      <formula>600</formula>
      <formula>4000</formula>
    </cfRule>
    <cfRule type="cellIs" dxfId="594" priority="1278" stopIfTrue="1" operator="between">
      <formula>150</formula>
      <formula>500</formula>
    </cfRule>
    <cfRule type="cellIs" dxfId="593" priority="1279" stopIfTrue="1" operator="between">
      <formula>20</formula>
      <formula>140</formula>
    </cfRule>
  </conditionalFormatting>
  <conditionalFormatting sqref="T74">
    <cfRule type="cellIs" dxfId="592" priority="1275" stopIfTrue="1" operator="equal">
      <formula>"II"</formula>
    </cfRule>
    <cfRule type="cellIs" dxfId="591" priority="1276" stopIfTrue="1" operator="equal">
      <formula>"I"</formula>
    </cfRule>
  </conditionalFormatting>
  <conditionalFormatting sqref="T74">
    <cfRule type="cellIs" dxfId="590" priority="1274" stopIfTrue="1" operator="between">
      <formula>"III"</formula>
      <formula>"IV"</formula>
    </cfRule>
  </conditionalFormatting>
  <conditionalFormatting sqref="S32">
    <cfRule type="cellIs" dxfId="589" priority="1291" stopIfTrue="1" operator="between">
      <formula>600</formula>
      <formula>4000</formula>
    </cfRule>
    <cfRule type="cellIs" dxfId="588" priority="1292" stopIfTrue="1" operator="between">
      <formula>150</formula>
      <formula>500</formula>
    </cfRule>
    <cfRule type="cellIs" dxfId="587" priority="1293" stopIfTrue="1" operator="between">
      <formula>20</formula>
      <formula>140</formula>
    </cfRule>
  </conditionalFormatting>
  <conditionalFormatting sqref="T32">
    <cfRule type="cellIs" dxfId="586" priority="1289" stopIfTrue="1" operator="equal">
      <formula>"II"</formula>
    </cfRule>
    <cfRule type="cellIs" dxfId="585" priority="1290" stopIfTrue="1" operator="equal">
      <formula>"I"</formula>
    </cfRule>
  </conditionalFormatting>
  <conditionalFormatting sqref="T32">
    <cfRule type="cellIs" dxfId="584" priority="1288" stopIfTrue="1" operator="between">
      <formula>"III"</formula>
      <formula>"IV"</formula>
    </cfRule>
  </conditionalFormatting>
  <conditionalFormatting sqref="S122:S125">
    <cfRule type="cellIs" dxfId="583" priority="1221" stopIfTrue="1" operator="between">
      <formula>600</formula>
      <formula>4000</formula>
    </cfRule>
    <cfRule type="cellIs" dxfId="582" priority="1222" stopIfTrue="1" operator="between">
      <formula>150</formula>
      <formula>500</formula>
    </cfRule>
    <cfRule type="cellIs" dxfId="581" priority="1223" stopIfTrue="1" operator="between">
      <formula>20</formula>
      <formula>140</formula>
    </cfRule>
  </conditionalFormatting>
  <conditionalFormatting sqref="T122:T125">
    <cfRule type="cellIs" dxfId="580" priority="1219" stopIfTrue="1" operator="equal">
      <formula>"II"</formula>
    </cfRule>
    <cfRule type="cellIs" dxfId="579" priority="1220" stopIfTrue="1" operator="equal">
      <formula>"I"</formula>
    </cfRule>
  </conditionalFormatting>
  <conditionalFormatting sqref="T122:T125">
    <cfRule type="cellIs" dxfId="578" priority="1218" stopIfTrue="1" operator="between">
      <formula>"III"</formula>
      <formula>"IV"</formula>
    </cfRule>
  </conditionalFormatting>
  <conditionalFormatting sqref="S126">
    <cfRule type="cellIs" dxfId="577" priority="1207" stopIfTrue="1" operator="between">
      <formula>600</formula>
      <formula>4000</formula>
    </cfRule>
    <cfRule type="cellIs" dxfId="576" priority="1208" stopIfTrue="1" operator="between">
      <formula>150</formula>
      <formula>500</formula>
    </cfRule>
    <cfRule type="cellIs" dxfId="575" priority="1209" stopIfTrue="1" operator="between">
      <formula>20</formula>
      <formula>140</formula>
    </cfRule>
  </conditionalFormatting>
  <conditionalFormatting sqref="T126">
    <cfRule type="cellIs" dxfId="574" priority="1205" stopIfTrue="1" operator="equal">
      <formula>"II"</formula>
    </cfRule>
    <cfRule type="cellIs" dxfId="573" priority="1206" stopIfTrue="1" operator="equal">
      <formula>"I"</formula>
    </cfRule>
  </conditionalFormatting>
  <conditionalFormatting sqref="T126">
    <cfRule type="cellIs" dxfId="572" priority="1204" stopIfTrue="1" operator="between">
      <formula>"III"</formula>
      <formula>"IV"</formula>
    </cfRule>
  </conditionalFormatting>
  <conditionalFormatting sqref="S41:S42">
    <cfRule type="cellIs" dxfId="571" priority="1430" stopIfTrue="1" operator="between">
      <formula>600</formula>
      <formula>4000</formula>
    </cfRule>
    <cfRule type="cellIs" dxfId="570" priority="1431" stopIfTrue="1" operator="between">
      <formula>150</formula>
      <formula>500</formula>
    </cfRule>
    <cfRule type="cellIs" dxfId="569" priority="1432" stopIfTrue="1" operator="between">
      <formula>20</formula>
      <formula>140</formula>
    </cfRule>
  </conditionalFormatting>
  <conditionalFormatting sqref="T41:T42">
    <cfRule type="cellIs" dxfId="568" priority="1428" stopIfTrue="1" operator="equal">
      <formula>"II"</formula>
    </cfRule>
    <cfRule type="cellIs" dxfId="567" priority="1429" stopIfTrue="1" operator="equal">
      <formula>"I"</formula>
    </cfRule>
  </conditionalFormatting>
  <conditionalFormatting sqref="T41:T42">
    <cfRule type="cellIs" dxfId="566" priority="1427" stopIfTrue="1" operator="between">
      <formula>"III"</formula>
      <formula>"IV"</formula>
    </cfRule>
  </conditionalFormatting>
  <conditionalFormatting sqref="S43:S45 S48 S50">
    <cfRule type="cellIs" dxfId="565" priority="1416" stopIfTrue="1" operator="between">
      <formula>600</formula>
      <formula>4000</formula>
    </cfRule>
    <cfRule type="cellIs" dxfId="564" priority="1417" stopIfTrue="1" operator="between">
      <formula>150</formula>
      <formula>500</formula>
    </cfRule>
    <cfRule type="cellIs" dxfId="563" priority="1418" stopIfTrue="1" operator="between">
      <formula>20</formula>
      <formula>140</formula>
    </cfRule>
  </conditionalFormatting>
  <conditionalFormatting sqref="T43:T45 T48 T50">
    <cfRule type="cellIs" dxfId="562" priority="1414" stopIfTrue="1" operator="equal">
      <formula>"II"</formula>
    </cfRule>
    <cfRule type="cellIs" dxfId="561" priority="1415" stopIfTrue="1" operator="equal">
      <formula>"I"</formula>
    </cfRule>
  </conditionalFormatting>
  <conditionalFormatting sqref="T43:T45 T48 T50">
    <cfRule type="cellIs" dxfId="560" priority="1413" stopIfTrue="1" operator="between">
      <formula>"III"</formula>
      <formula>"IV"</formula>
    </cfRule>
  </conditionalFormatting>
  <conditionalFormatting sqref="S54">
    <cfRule type="cellIs" dxfId="559" priority="1402" stopIfTrue="1" operator="between">
      <formula>600</formula>
      <formula>4000</formula>
    </cfRule>
    <cfRule type="cellIs" dxfId="558" priority="1403" stopIfTrue="1" operator="between">
      <formula>150</formula>
      <formula>500</formula>
    </cfRule>
    <cfRule type="cellIs" dxfId="557" priority="1404" stopIfTrue="1" operator="between">
      <formula>20</formula>
      <formula>140</formula>
    </cfRule>
  </conditionalFormatting>
  <conditionalFormatting sqref="T54">
    <cfRule type="cellIs" dxfId="556" priority="1400" stopIfTrue="1" operator="equal">
      <formula>"II"</formula>
    </cfRule>
    <cfRule type="cellIs" dxfId="555" priority="1401" stopIfTrue="1" operator="equal">
      <formula>"I"</formula>
    </cfRule>
  </conditionalFormatting>
  <conditionalFormatting sqref="T54">
    <cfRule type="cellIs" dxfId="554" priority="1399" stopIfTrue="1" operator="between">
      <formula>"III"</formula>
      <formula>"IV"</formula>
    </cfRule>
  </conditionalFormatting>
  <conditionalFormatting sqref="S57">
    <cfRule type="cellIs" dxfId="553" priority="1388" stopIfTrue="1" operator="between">
      <formula>600</formula>
      <formula>4000</formula>
    </cfRule>
    <cfRule type="cellIs" dxfId="552" priority="1389" stopIfTrue="1" operator="between">
      <formula>150</formula>
      <formula>500</formula>
    </cfRule>
    <cfRule type="cellIs" dxfId="551" priority="1390" stopIfTrue="1" operator="between">
      <formula>20</formula>
      <formula>140</formula>
    </cfRule>
  </conditionalFormatting>
  <conditionalFormatting sqref="T57">
    <cfRule type="cellIs" dxfId="550" priority="1386" stopIfTrue="1" operator="equal">
      <formula>"II"</formula>
    </cfRule>
    <cfRule type="cellIs" dxfId="549" priority="1387" stopIfTrue="1" operator="equal">
      <formula>"I"</formula>
    </cfRule>
  </conditionalFormatting>
  <conditionalFormatting sqref="T57">
    <cfRule type="cellIs" dxfId="548" priority="1385" stopIfTrue="1" operator="between">
      <formula>"III"</formula>
      <formula>"IV"</formula>
    </cfRule>
  </conditionalFormatting>
  <conditionalFormatting sqref="S128">
    <cfRule type="cellIs" dxfId="547" priority="1193" stopIfTrue="1" operator="between">
      <formula>600</formula>
      <formula>4000</formula>
    </cfRule>
    <cfRule type="cellIs" dxfId="546" priority="1194" stopIfTrue="1" operator="between">
      <formula>150</formula>
      <formula>500</formula>
    </cfRule>
    <cfRule type="cellIs" dxfId="545" priority="1195" stopIfTrue="1" operator="between">
      <formula>20</formula>
      <formula>140</formula>
    </cfRule>
  </conditionalFormatting>
  <conditionalFormatting sqref="T128">
    <cfRule type="cellIs" dxfId="544" priority="1191" stopIfTrue="1" operator="equal">
      <formula>"II"</formula>
    </cfRule>
    <cfRule type="cellIs" dxfId="543" priority="1192" stopIfTrue="1" operator="equal">
      <formula>"I"</formula>
    </cfRule>
  </conditionalFormatting>
  <conditionalFormatting sqref="T128">
    <cfRule type="cellIs" dxfId="542" priority="1190" stopIfTrue="1" operator="between">
      <formula>"III"</formula>
      <formula>"IV"</formula>
    </cfRule>
  </conditionalFormatting>
  <conditionalFormatting sqref="S118">
    <cfRule type="cellIs" dxfId="541" priority="1235" stopIfTrue="1" operator="between">
      <formula>600</formula>
      <formula>4000</formula>
    </cfRule>
    <cfRule type="cellIs" dxfId="540" priority="1236" stopIfTrue="1" operator="between">
      <formula>150</formula>
      <formula>500</formula>
    </cfRule>
    <cfRule type="cellIs" dxfId="539" priority="1237" stopIfTrue="1" operator="between">
      <formula>20</formula>
      <formula>140</formula>
    </cfRule>
  </conditionalFormatting>
  <conditionalFormatting sqref="T118">
    <cfRule type="cellIs" dxfId="538" priority="1233" stopIfTrue="1" operator="equal">
      <formula>"II"</formula>
    </cfRule>
    <cfRule type="cellIs" dxfId="537" priority="1234" stopIfTrue="1" operator="equal">
      <formula>"I"</formula>
    </cfRule>
  </conditionalFormatting>
  <conditionalFormatting sqref="T118">
    <cfRule type="cellIs" dxfId="536" priority="1232" stopIfTrue="1" operator="between">
      <formula>"III"</formula>
      <formula>"IV"</formula>
    </cfRule>
  </conditionalFormatting>
  <conditionalFormatting sqref="S94">
    <cfRule type="cellIs" dxfId="535" priority="1347" stopIfTrue="1" operator="between">
      <formula>600</formula>
      <formula>4000</formula>
    </cfRule>
    <cfRule type="cellIs" dxfId="534" priority="1348" stopIfTrue="1" operator="between">
      <formula>150</formula>
      <formula>500</formula>
    </cfRule>
    <cfRule type="cellIs" dxfId="533" priority="1349" stopIfTrue="1" operator="between">
      <formula>20</formula>
      <formula>140</formula>
    </cfRule>
  </conditionalFormatting>
  <conditionalFormatting sqref="T94">
    <cfRule type="cellIs" dxfId="532" priority="1345" stopIfTrue="1" operator="equal">
      <formula>"II"</formula>
    </cfRule>
    <cfRule type="cellIs" dxfId="531" priority="1346" stopIfTrue="1" operator="equal">
      <formula>"I"</formula>
    </cfRule>
  </conditionalFormatting>
  <conditionalFormatting sqref="T94">
    <cfRule type="cellIs" dxfId="530" priority="1344" stopIfTrue="1" operator="between">
      <formula>"III"</formula>
      <formula>"IV"</formula>
    </cfRule>
  </conditionalFormatting>
  <conditionalFormatting sqref="S99:S100 S103">
    <cfRule type="cellIs" dxfId="529" priority="1305" stopIfTrue="1" operator="between">
      <formula>600</formula>
      <formula>4000</formula>
    </cfRule>
    <cfRule type="cellIs" dxfId="528" priority="1306" stopIfTrue="1" operator="between">
      <formula>150</formula>
      <formula>500</formula>
    </cfRule>
    <cfRule type="cellIs" dxfId="527" priority="1307" stopIfTrue="1" operator="between">
      <formula>20</formula>
      <formula>140</formula>
    </cfRule>
  </conditionalFormatting>
  <conditionalFormatting sqref="T99:T100 T103">
    <cfRule type="cellIs" dxfId="526" priority="1303" stopIfTrue="1" operator="equal">
      <formula>"II"</formula>
    </cfRule>
    <cfRule type="cellIs" dxfId="525" priority="1304" stopIfTrue="1" operator="equal">
      <formula>"I"</formula>
    </cfRule>
  </conditionalFormatting>
  <conditionalFormatting sqref="T99:T100 T103">
    <cfRule type="cellIs" dxfId="524" priority="1302" stopIfTrue="1" operator="between">
      <formula>"III"</formula>
      <formula>"IV"</formula>
    </cfRule>
  </conditionalFormatting>
  <conditionalFormatting sqref="S133">
    <cfRule type="cellIs" dxfId="523" priority="1179" stopIfTrue="1" operator="between">
      <formula>600</formula>
      <formula>4000</formula>
    </cfRule>
    <cfRule type="cellIs" dxfId="522" priority="1180" stopIfTrue="1" operator="between">
      <formula>150</formula>
      <formula>500</formula>
    </cfRule>
    <cfRule type="cellIs" dxfId="521" priority="1181" stopIfTrue="1" operator="between">
      <formula>20</formula>
      <formula>140</formula>
    </cfRule>
  </conditionalFormatting>
  <conditionalFormatting sqref="T133">
    <cfRule type="cellIs" dxfId="520" priority="1177" stopIfTrue="1" operator="equal">
      <formula>"II"</formula>
    </cfRule>
    <cfRule type="cellIs" dxfId="519" priority="1178" stopIfTrue="1" operator="equal">
      <formula>"I"</formula>
    </cfRule>
  </conditionalFormatting>
  <conditionalFormatting sqref="T133">
    <cfRule type="cellIs" dxfId="518" priority="1176" stopIfTrue="1" operator="between">
      <formula>"III"</formula>
      <formula>"IV"</formula>
    </cfRule>
  </conditionalFormatting>
  <conditionalFormatting sqref="S129">
    <cfRule type="cellIs" dxfId="517" priority="1165" stopIfTrue="1" operator="between">
      <formula>600</formula>
      <formula>4000</formula>
    </cfRule>
    <cfRule type="cellIs" dxfId="516" priority="1166" stopIfTrue="1" operator="between">
      <formula>150</formula>
      <formula>500</formula>
    </cfRule>
    <cfRule type="cellIs" dxfId="515" priority="1167" stopIfTrue="1" operator="between">
      <formula>20</formula>
      <formula>140</formula>
    </cfRule>
  </conditionalFormatting>
  <conditionalFormatting sqref="T129">
    <cfRule type="cellIs" dxfId="514" priority="1163" stopIfTrue="1" operator="equal">
      <formula>"II"</formula>
    </cfRule>
    <cfRule type="cellIs" dxfId="513" priority="1164" stopIfTrue="1" operator="equal">
      <formula>"I"</formula>
    </cfRule>
  </conditionalFormatting>
  <conditionalFormatting sqref="T129">
    <cfRule type="cellIs" dxfId="512" priority="1162" stopIfTrue="1" operator="between">
      <formula>"III"</formula>
      <formula>"IV"</formula>
    </cfRule>
  </conditionalFormatting>
  <conditionalFormatting sqref="S134:S136">
    <cfRule type="cellIs" dxfId="511" priority="1151" stopIfTrue="1" operator="between">
      <formula>600</formula>
      <formula>4000</formula>
    </cfRule>
    <cfRule type="cellIs" dxfId="510" priority="1152" stopIfTrue="1" operator="between">
      <formula>150</formula>
      <formula>500</formula>
    </cfRule>
    <cfRule type="cellIs" dxfId="509" priority="1153" stopIfTrue="1" operator="between">
      <formula>20</formula>
      <formula>140</formula>
    </cfRule>
  </conditionalFormatting>
  <conditionalFormatting sqref="T134:T136">
    <cfRule type="cellIs" dxfId="508" priority="1149" stopIfTrue="1" operator="equal">
      <formula>"II"</formula>
    </cfRule>
    <cfRule type="cellIs" dxfId="507" priority="1150" stopIfTrue="1" operator="equal">
      <formula>"I"</formula>
    </cfRule>
  </conditionalFormatting>
  <conditionalFormatting sqref="T134:T136">
    <cfRule type="cellIs" dxfId="506" priority="1148" stopIfTrue="1" operator="between">
      <formula>"III"</formula>
      <formula>"IV"</formula>
    </cfRule>
  </conditionalFormatting>
  <conditionalFormatting sqref="S85:S86">
    <cfRule type="cellIs" dxfId="505" priority="1123" stopIfTrue="1" operator="between">
      <formula>600</formula>
      <formula>4000</formula>
    </cfRule>
    <cfRule type="cellIs" dxfId="504" priority="1124" stopIfTrue="1" operator="between">
      <formula>150</formula>
      <formula>500</formula>
    </cfRule>
    <cfRule type="cellIs" dxfId="503" priority="1125" stopIfTrue="1" operator="between">
      <formula>20</formula>
      <formula>140</formula>
    </cfRule>
  </conditionalFormatting>
  <conditionalFormatting sqref="T85:T86">
    <cfRule type="cellIs" dxfId="502" priority="1121" stopIfTrue="1" operator="equal">
      <formula>"II"</formula>
    </cfRule>
    <cfRule type="cellIs" dxfId="501" priority="1122" stopIfTrue="1" operator="equal">
      <formula>"I"</formula>
    </cfRule>
  </conditionalFormatting>
  <conditionalFormatting sqref="T85:T86">
    <cfRule type="cellIs" dxfId="500" priority="1120" stopIfTrue="1" operator="between">
      <formula>"III"</formula>
      <formula>"IV"</formula>
    </cfRule>
  </conditionalFormatting>
  <conditionalFormatting sqref="S17">
    <cfRule type="cellIs" dxfId="499" priority="1137" stopIfTrue="1" operator="between">
      <formula>600</formula>
      <formula>4000</formula>
    </cfRule>
    <cfRule type="cellIs" dxfId="498" priority="1138" stopIfTrue="1" operator="between">
      <formula>150</formula>
      <formula>500</formula>
    </cfRule>
    <cfRule type="cellIs" dxfId="497" priority="1139" stopIfTrue="1" operator="between">
      <formula>20</formula>
      <formula>140</formula>
    </cfRule>
  </conditionalFormatting>
  <conditionalFormatting sqref="T17">
    <cfRule type="cellIs" dxfId="496" priority="1135" stopIfTrue="1" operator="equal">
      <formula>"II"</formula>
    </cfRule>
    <cfRule type="cellIs" dxfId="495" priority="1136" stopIfTrue="1" operator="equal">
      <formula>"I"</formula>
    </cfRule>
  </conditionalFormatting>
  <conditionalFormatting sqref="T17">
    <cfRule type="cellIs" dxfId="494" priority="1134" stopIfTrue="1" operator="between">
      <formula>"III"</formula>
      <formula>"IV"</formula>
    </cfRule>
  </conditionalFormatting>
  <conditionalFormatting sqref="S109">
    <cfRule type="cellIs" dxfId="493" priority="1109" stopIfTrue="1" operator="between">
      <formula>600</formula>
      <formula>4000</formula>
    </cfRule>
    <cfRule type="cellIs" dxfId="492" priority="1110" stopIfTrue="1" operator="between">
      <formula>150</formula>
      <formula>500</formula>
    </cfRule>
    <cfRule type="cellIs" dxfId="491" priority="1111" stopIfTrue="1" operator="between">
      <formula>20</formula>
      <formula>140</formula>
    </cfRule>
  </conditionalFormatting>
  <conditionalFormatting sqref="T109">
    <cfRule type="cellIs" dxfId="490" priority="1107" stopIfTrue="1" operator="equal">
      <formula>"II"</formula>
    </cfRule>
    <cfRule type="cellIs" dxfId="489" priority="1108" stopIfTrue="1" operator="equal">
      <formula>"I"</formula>
    </cfRule>
  </conditionalFormatting>
  <conditionalFormatting sqref="T109">
    <cfRule type="cellIs" dxfId="488" priority="1106" stopIfTrue="1" operator="between">
      <formula>"III"</formula>
      <formula>"IV"</formula>
    </cfRule>
  </conditionalFormatting>
  <conditionalFormatting sqref="S131">
    <cfRule type="cellIs" dxfId="487" priority="1095" stopIfTrue="1" operator="between">
      <formula>600</formula>
      <formula>4000</formula>
    </cfRule>
    <cfRule type="cellIs" dxfId="486" priority="1096" stopIfTrue="1" operator="between">
      <formula>150</formula>
      <formula>500</formula>
    </cfRule>
    <cfRule type="cellIs" dxfId="485" priority="1097" stopIfTrue="1" operator="between">
      <formula>20</formula>
      <formula>140</formula>
    </cfRule>
  </conditionalFormatting>
  <conditionalFormatting sqref="T131">
    <cfRule type="cellIs" dxfId="484" priority="1093" stopIfTrue="1" operator="equal">
      <formula>"II"</formula>
    </cfRule>
    <cfRule type="cellIs" dxfId="483" priority="1094" stopIfTrue="1" operator="equal">
      <formula>"I"</formula>
    </cfRule>
  </conditionalFormatting>
  <conditionalFormatting sqref="T131">
    <cfRule type="cellIs" dxfId="482" priority="1092" stopIfTrue="1" operator="between">
      <formula>"III"</formula>
      <formula>"IV"</formula>
    </cfRule>
  </conditionalFormatting>
  <conditionalFormatting sqref="S20">
    <cfRule type="cellIs" dxfId="481" priority="1081" stopIfTrue="1" operator="between">
      <formula>600</formula>
      <formula>4000</formula>
    </cfRule>
    <cfRule type="cellIs" dxfId="480" priority="1082" stopIfTrue="1" operator="between">
      <formula>150</formula>
      <formula>500</formula>
    </cfRule>
    <cfRule type="cellIs" dxfId="479" priority="1083" stopIfTrue="1" operator="between">
      <formula>20</formula>
      <formula>140</formula>
    </cfRule>
  </conditionalFormatting>
  <conditionalFormatting sqref="T20">
    <cfRule type="cellIs" dxfId="478" priority="1079" stopIfTrue="1" operator="equal">
      <formula>"II"</formula>
    </cfRule>
    <cfRule type="cellIs" dxfId="477" priority="1080" stopIfTrue="1" operator="equal">
      <formula>"I"</formula>
    </cfRule>
  </conditionalFormatting>
  <conditionalFormatting sqref="T20">
    <cfRule type="cellIs" dxfId="476" priority="1078" stopIfTrue="1" operator="between">
      <formula>"III"</formula>
      <formula>"IV"</formula>
    </cfRule>
  </conditionalFormatting>
  <conditionalFormatting sqref="S40">
    <cfRule type="cellIs" dxfId="475" priority="1067" stopIfTrue="1" operator="between">
      <formula>600</formula>
      <formula>4000</formula>
    </cfRule>
    <cfRule type="cellIs" dxfId="474" priority="1068" stopIfTrue="1" operator="between">
      <formula>150</formula>
      <formula>500</formula>
    </cfRule>
    <cfRule type="cellIs" dxfId="473" priority="1069" stopIfTrue="1" operator="between">
      <formula>20</formula>
      <formula>140</formula>
    </cfRule>
  </conditionalFormatting>
  <conditionalFormatting sqref="T40">
    <cfRule type="cellIs" dxfId="472" priority="1065" stopIfTrue="1" operator="equal">
      <formula>"II"</formula>
    </cfRule>
    <cfRule type="cellIs" dxfId="471" priority="1066" stopIfTrue="1" operator="equal">
      <formula>"I"</formula>
    </cfRule>
  </conditionalFormatting>
  <conditionalFormatting sqref="T40">
    <cfRule type="cellIs" dxfId="470" priority="1064" stopIfTrue="1" operator="between">
      <formula>"III"</formula>
      <formula>"IV"</formula>
    </cfRule>
  </conditionalFormatting>
  <conditionalFormatting sqref="S35">
    <cfRule type="cellIs" dxfId="469" priority="1053" stopIfTrue="1" operator="between">
      <formula>600</formula>
      <formula>4000</formula>
    </cfRule>
    <cfRule type="cellIs" dxfId="468" priority="1054" stopIfTrue="1" operator="between">
      <formula>150</formula>
      <formula>500</formula>
    </cfRule>
    <cfRule type="cellIs" dxfId="467" priority="1055" stopIfTrue="1" operator="between">
      <formula>20</formula>
      <formula>140</formula>
    </cfRule>
  </conditionalFormatting>
  <conditionalFormatting sqref="T35">
    <cfRule type="cellIs" dxfId="466" priority="1051" stopIfTrue="1" operator="equal">
      <formula>"II"</formula>
    </cfRule>
    <cfRule type="cellIs" dxfId="465" priority="1052" stopIfTrue="1" operator="equal">
      <formula>"I"</formula>
    </cfRule>
  </conditionalFormatting>
  <conditionalFormatting sqref="T35">
    <cfRule type="cellIs" dxfId="464" priority="1050" stopIfTrue="1" operator="between">
      <formula>"III"</formula>
      <formula>"IV"</formula>
    </cfRule>
  </conditionalFormatting>
  <conditionalFormatting sqref="S37:S38">
    <cfRule type="cellIs" dxfId="463" priority="1039" stopIfTrue="1" operator="between">
      <formula>600</formula>
      <formula>4000</formula>
    </cfRule>
    <cfRule type="cellIs" dxfId="462" priority="1040" stopIfTrue="1" operator="between">
      <formula>150</formula>
      <formula>500</formula>
    </cfRule>
    <cfRule type="cellIs" dxfId="461" priority="1041" stopIfTrue="1" operator="between">
      <formula>20</formula>
      <formula>140</formula>
    </cfRule>
  </conditionalFormatting>
  <conditionalFormatting sqref="T37:T38">
    <cfRule type="cellIs" dxfId="460" priority="1037" stopIfTrue="1" operator="equal">
      <formula>"II"</formula>
    </cfRule>
    <cfRule type="cellIs" dxfId="459" priority="1038" stopIfTrue="1" operator="equal">
      <formula>"I"</formula>
    </cfRule>
  </conditionalFormatting>
  <conditionalFormatting sqref="T37:T38">
    <cfRule type="cellIs" dxfId="458" priority="1036" stopIfTrue="1" operator="between">
      <formula>"III"</formula>
      <formula>"IV"</formula>
    </cfRule>
  </conditionalFormatting>
  <conditionalFormatting sqref="S39">
    <cfRule type="cellIs" dxfId="457" priority="1025" stopIfTrue="1" operator="between">
      <formula>600</formula>
      <formula>4000</formula>
    </cfRule>
    <cfRule type="cellIs" dxfId="456" priority="1026" stopIfTrue="1" operator="between">
      <formula>150</formula>
      <formula>500</formula>
    </cfRule>
    <cfRule type="cellIs" dxfId="455" priority="1027" stopIfTrue="1" operator="between">
      <formula>20</formula>
      <formula>140</formula>
    </cfRule>
  </conditionalFormatting>
  <conditionalFormatting sqref="T39">
    <cfRule type="cellIs" dxfId="454" priority="1023" stopIfTrue="1" operator="equal">
      <formula>"II"</formula>
    </cfRule>
    <cfRule type="cellIs" dxfId="453" priority="1024" stopIfTrue="1" operator="equal">
      <formula>"I"</formula>
    </cfRule>
  </conditionalFormatting>
  <conditionalFormatting sqref="T39">
    <cfRule type="cellIs" dxfId="452" priority="1022" stopIfTrue="1" operator="between">
      <formula>"III"</formula>
      <formula>"IV"</formula>
    </cfRule>
  </conditionalFormatting>
  <conditionalFormatting sqref="S59">
    <cfRule type="cellIs" dxfId="451" priority="983" stopIfTrue="1" operator="between">
      <formula>600</formula>
      <formula>4000</formula>
    </cfRule>
    <cfRule type="cellIs" dxfId="450" priority="984" stopIfTrue="1" operator="between">
      <formula>150</formula>
      <formula>500</formula>
    </cfRule>
    <cfRule type="cellIs" dxfId="449" priority="985" stopIfTrue="1" operator="between">
      <formula>20</formula>
      <formula>140</formula>
    </cfRule>
  </conditionalFormatting>
  <conditionalFormatting sqref="T59">
    <cfRule type="cellIs" dxfId="448" priority="981" stopIfTrue="1" operator="equal">
      <formula>"II"</formula>
    </cfRule>
    <cfRule type="cellIs" dxfId="447" priority="982" stopIfTrue="1" operator="equal">
      <formula>"I"</formula>
    </cfRule>
  </conditionalFormatting>
  <conditionalFormatting sqref="T59">
    <cfRule type="cellIs" dxfId="446" priority="980" stopIfTrue="1" operator="between">
      <formula>"III"</formula>
      <formula>"IV"</formula>
    </cfRule>
  </conditionalFormatting>
  <conditionalFormatting sqref="S55">
    <cfRule type="cellIs" dxfId="445" priority="1011" stopIfTrue="1" operator="between">
      <formula>600</formula>
      <formula>4000</formula>
    </cfRule>
    <cfRule type="cellIs" dxfId="444" priority="1012" stopIfTrue="1" operator="between">
      <formula>150</formula>
      <formula>500</formula>
    </cfRule>
    <cfRule type="cellIs" dxfId="443" priority="1013" stopIfTrue="1" operator="between">
      <formula>20</formula>
      <formula>140</formula>
    </cfRule>
  </conditionalFormatting>
  <conditionalFormatting sqref="T55">
    <cfRule type="cellIs" dxfId="442" priority="1009" stopIfTrue="1" operator="equal">
      <formula>"II"</formula>
    </cfRule>
    <cfRule type="cellIs" dxfId="441" priority="1010" stopIfTrue="1" operator="equal">
      <formula>"I"</formula>
    </cfRule>
  </conditionalFormatting>
  <conditionalFormatting sqref="T55">
    <cfRule type="cellIs" dxfId="440" priority="1008" stopIfTrue="1" operator="between">
      <formula>"III"</formula>
      <formula>"IV"</formula>
    </cfRule>
  </conditionalFormatting>
  <conditionalFormatting sqref="S67:S69">
    <cfRule type="cellIs" dxfId="439" priority="997" stopIfTrue="1" operator="between">
      <formula>600</formula>
      <formula>4000</formula>
    </cfRule>
    <cfRule type="cellIs" dxfId="438" priority="998" stopIfTrue="1" operator="between">
      <formula>150</formula>
      <formula>500</formula>
    </cfRule>
    <cfRule type="cellIs" dxfId="437" priority="999" stopIfTrue="1" operator="between">
      <formula>20</formula>
      <formula>140</formula>
    </cfRule>
  </conditionalFormatting>
  <conditionalFormatting sqref="T67:T69">
    <cfRule type="cellIs" dxfId="436" priority="995" stopIfTrue="1" operator="equal">
      <formula>"II"</formula>
    </cfRule>
    <cfRule type="cellIs" dxfId="435" priority="996" stopIfTrue="1" operator="equal">
      <formula>"I"</formula>
    </cfRule>
  </conditionalFormatting>
  <conditionalFormatting sqref="T67:T69">
    <cfRule type="cellIs" dxfId="434" priority="994" stopIfTrue="1" operator="between">
      <formula>"III"</formula>
      <formula>"IV"</formula>
    </cfRule>
  </conditionalFormatting>
  <conditionalFormatting sqref="S63">
    <cfRule type="cellIs" dxfId="433" priority="969" stopIfTrue="1" operator="between">
      <formula>600</formula>
      <formula>4000</formula>
    </cfRule>
    <cfRule type="cellIs" dxfId="432" priority="970" stopIfTrue="1" operator="between">
      <formula>150</formula>
      <formula>500</formula>
    </cfRule>
    <cfRule type="cellIs" dxfId="431" priority="971" stopIfTrue="1" operator="between">
      <formula>20</formula>
      <formula>140</formula>
    </cfRule>
  </conditionalFormatting>
  <conditionalFormatting sqref="T63">
    <cfRule type="cellIs" dxfId="430" priority="967" stopIfTrue="1" operator="equal">
      <formula>"II"</formula>
    </cfRule>
    <cfRule type="cellIs" dxfId="429" priority="968" stopIfTrue="1" operator="equal">
      <formula>"I"</formula>
    </cfRule>
  </conditionalFormatting>
  <conditionalFormatting sqref="T63">
    <cfRule type="cellIs" dxfId="428" priority="966" stopIfTrue="1" operator="between">
      <formula>"III"</formula>
      <formula>"IV"</formula>
    </cfRule>
  </conditionalFormatting>
  <conditionalFormatting sqref="S65">
    <cfRule type="cellIs" dxfId="427" priority="955" stopIfTrue="1" operator="between">
      <formula>600</formula>
      <formula>4000</formula>
    </cfRule>
    <cfRule type="cellIs" dxfId="426" priority="956" stopIfTrue="1" operator="between">
      <formula>150</formula>
      <formula>500</formula>
    </cfRule>
    <cfRule type="cellIs" dxfId="425" priority="957" stopIfTrue="1" operator="between">
      <formula>20</formula>
      <formula>140</formula>
    </cfRule>
  </conditionalFormatting>
  <conditionalFormatting sqref="T65">
    <cfRule type="cellIs" dxfId="424" priority="953" stopIfTrue="1" operator="equal">
      <formula>"II"</formula>
    </cfRule>
    <cfRule type="cellIs" dxfId="423" priority="954" stopIfTrue="1" operator="equal">
      <formula>"I"</formula>
    </cfRule>
  </conditionalFormatting>
  <conditionalFormatting sqref="T65">
    <cfRule type="cellIs" dxfId="422" priority="952" stopIfTrue="1" operator="between">
      <formula>"III"</formula>
      <formula>"IV"</formula>
    </cfRule>
  </conditionalFormatting>
  <conditionalFormatting sqref="S75 S78">
    <cfRule type="cellIs" dxfId="421" priority="941" stopIfTrue="1" operator="between">
      <formula>600</formula>
      <formula>4000</formula>
    </cfRule>
    <cfRule type="cellIs" dxfId="420" priority="942" stopIfTrue="1" operator="between">
      <formula>150</formula>
      <formula>500</formula>
    </cfRule>
    <cfRule type="cellIs" dxfId="419" priority="943" stopIfTrue="1" operator="between">
      <formula>20</formula>
      <formula>140</formula>
    </cfRule>
  </conditionalFormatting>
  <conditionalFormatting sqref="T75 T78">
    <cfRule type="cellIs" dxfId="418" priority="939" stopIfTrue="1" operator="equal">
      <formula>"II"</formula>
    </cfRule>
    <cfRule type="cellIs" dxfId="417" priority="940" stopIfTrue="1" operator="equal">
      <formula>"I"</formula>
    </cfRule>
  </conditionalFormatting>
  <conditionalFormatting sqref="T75 T78">
    <cfRule type="cellIs" dxfId="416" priority="938" stopIfTrue="1" operator="between">
      <formula>"III"</formula>
      <formula>"IV"</formula>
    </cfRule>
  </conditionalFormatting>
  <conditionalFormatting sqref="S79">
    <cfRule type="cellIs" dxfId="415" priority="927" stopIfTrue="1" operator="between">
      <formula>600</formula>
      <formula>4000</formula>
    </cfRule>
    <cfRule type="cellIs" dxfId="414" priority="928" stopIfTrue="1" operator="between">
      <formula>150</formula>
      <formula>500</formula>
    </cfRule>
    <cfRule type="cellIs" dxfId="413" priority="929" stopIfTrue="1" operator="between">
      <formula>20</formula>
      <formula>140</formula>
    </cfRule>
  </conditionalFormatting>
  <conditionalFormatting sqref="T79">
    <cfRule type="cellIs" dxfId="412" priority="925" stopIfTrue="1" operator="equal">
      <formula>"II"</formula>
    </cfRule>
    <cfRule type="cellIs" dxfId="411" priority="926" stopIfTrue="1" operator="equal">
      <formula>"I"</formula>
    </cfRule>
  </conditionalFormatting>
  <conditionalFormatting sqref="T79">
    <cfRule type="cellIs" dxfId="410" priority="924" stopIfTrue="1" operator="between">
      <formula>"III"</formula>
      <formula>"IV"</formula>
    </cfRule>
  </conditionalFormatting>
  <conditionalFormatting sqref="S80">
    <cfRule type="cellIs" dxfId="409" priority="913" stopIfTrue="1" operator="between">
      <formula>600</formula>
      <formula>4000</formula>
    </cfRule>
    <cfRule type="cellIs" dxfId="408" priority="914" stopIfTrue="1" operator="between">
      <formula>150</formula>
      <formula>500</formula>
    </cfRule>
    <cfRule type="cellIs" dxfId="407" priority="915" stopIfTrue="1" operator="between">
      <formula>20</formula>
      <formula>140</formula>
    </cfRule>
  </conditionalFormatting>
  <conditionalFormatting sqref="T80">
    <cfRule type="cellIs" dxfId="406" priority="911" stopIfTrue="1" operator="equal">
      <formula>"II"</formula>
    </cfRule>
    <cfRule type="cellIs" dxfId="405" priority="912" stopIfTrue="1" operator="equal">
      <formula>"I"</formula>
    </cfRule>
  </conditionalFormatting>
  <conditionalFormatting sqref="T80">
    <cfRule type="cellIs" dxfId="404" priority="910" stopIfTrue="1" operator="between">
      <formula>"III"</formula>
      <formula>"IV"</formula>
    </cfRule>
  </conditionalFormatting>
  <conditionalFormatting sqref="S92">
    <cfRule type="cellIs" dxfId="403" priority="899" stopIfTrue="1" operator="between">
      <formula>600</formula>
      <formula>4000</formula>
    </cfRule>
    <cfRule type="cellIs" dxfId="402" priority="900" stopIfTrue="1" operator="between">
      <formula>150</formula>
      <formula>500</formula>
    </cfRule>
    <cfRule type="cellIs" dxfId="401" priority="901" stopIfTrue="1" operator="between">
      <formula>20</formula>
      <formula>140</formula>
    </cfRule>
  </conditionalFormatting>
  <conditionalFormatting sqref="T92">
    <cfRule type="cellIs" dxfId="400" priority="897" stopIfTrue="1" operator="equal">
      <formula>"II"</formula>
    </cfRule>
    <cfRule type="cellIs" dxfId="399" priority="898" stopIfTrue="1" operator="equal">
      <formula>"I"</formula>
    </cfRule>
  </conditionalFormatting>
  <conditionalFormatting sqref="T92">
    <cfRule type="cellIs" dxfId="398" priority="896" stopIfTrue="1" operator="between">
      <formula>"III"</formula>
      <formula>"IV"</formula>
    </cfRule>
  </conditionalFormatting>
  <conditionalFormatting sqref="S93">
    <cfRule type="cellIs" dxfId="397" priority="885" stopIfTrue="1" operator="between">
      <formula>600</formula>
      <formula>4000</formula>
    </cfRule>
    <cfRule type="cellIs" dxfId="396" priority="886" stopIfTrue="1" operator="between">
      <formula>150</formula>
      <formula>500</formula>
    </cfRule>
    <cfRule type="cellIs" dxfId="395" priority="887" stopIfTrue="1" operator="between">
      <formula>20</formula>
      <formula>140</formula>
    </cfRule>
  </conditionalFormatting>
  <conditionalFormatting sqref="T93">
    <cfRule type="cellIs" dxfId="394" priority="883" stopIfTrue="1" operator="equal">
      <formula>"II"</formula>
    </cfRule>
    <cfRule type="cellIs" dxfId="393" priority="884" stopIfTrue="1" operator="equal">
      <formula>"I"</formula>
    </cfRule>
  </conditionalFormatting>
  <conditionalFormatting sqref="T93">
    <cfRule type="cellIs" dxfId="392" priority="882" stopIfTrue="1" operator="between">
      <formula>"III"</formula>
      <formula>"IV"</formula>
    </cfRule>
  </conditionalFormatting>
  <conditionalFormatting sqref="S107">
    <cfRule type="cellIs" dxfId="391" priority="871" stopIfTrue="1" operator="between">
      <formula>600</formula>
      <formula>4000</formula>
    </cfRule>
    <cfRule type="cellIs" dxfId="390" priority="872" stopIfTrue="1" operator="between">
      <formula>150</formula>
      <formula>500</formula>
    </cfRule>
    <cfRule type="cellIs" dxfId="389" priority="873" stopIfTrue="1" operator="between">
      <formula>20</formula>
      <formula>140</formula>
    </cfRule>
  </conditionalFormatting>
  <conditionalFormatting sqref="T107">
    <cfRule type="cellIs" dxfId="388" priority="869" stopIfTrue="1" operator="equal">
      <formula>"II"</formula>
    </cfRule>
    <cfRule type="cellIs" dxfId="387" priority="870" stopIfTrue="1" operator="equal">
      <formula>"I"</formula>
    </cfRule>
  </conditionalFormatting>
  <conditionalFormatting sqref="T107">
    <cfRule type="cellIs" dxfId="386" priority="868" stopIfTrue="1" operator="between">
      <formula>"III"</formula>
      <formula>"IV"</formula>
    </cfRule>
  </conditionalFormatting>
  <conditionalFormatting sqref="S88">
    <cfRule type="cellIs" dxfId="385" priority="843" stopIfTrue="1" operator="between">
      <formula>600</formula>
      <formula>4000</formula>
    </cfRule>
    <cfRule type="cellIs" dxfId="384" priority="844" stopIfTrue="1" operator="between">
      <formula>150</formula>
      <formula>500</formula>
    </cfRule>
    <cfRule type="cellIs" dxfId="383" priority="845" stopIfTrue="1" operator="between">
      <formula>20</formula>
      <formula>140</formula>
    </cfRule>
  </conditionalFormatting>
  <conditionalFormatting sqref="T88">
    <cfRule type="cellIs" dxfId="382" priority="841" stopIfTrue="1" operator="equal">
      <formula>"II"</formula>
    </cfRule>
    <cfRule type="cellIs" dxfId="381" priority="842" stopIfTrue="1" operator="equal">
      <formula>"I"</formula>
    </cfRule>
  </conditionalFormatting>
  <conditionalFormatting sqref="T88">
    <cfRule type="cellIs" dxfId="380" priority="840" stopIfTrue="1" operator="between">
      <formula>"III"</formula>
      <formula>"IV"</formula>
    </cfRule>
  </conditionalFormatting>
  <conditionalFormatting sqref="S108">
    <cfRule type="cellIs" dxfId="379" priority="857" stopIfTrue="1" operator="between">
      <formula>600</formula>
      <formula>4000</formula>
    </cfRule>
    <cfRule type="cellIs" dxfId="378" priority="858" stopIfTrue="1" operator="between">
      <formula>150</formula>
      <formula>500</formula>
    </cfRule>
    <cfRule type="cellIs" dxfId="377" priority="859" stopIfTrue="1" operator="between">
      <formula>20</formula>
      <formula>140</formula>
    </cfRule>
  </conditionalFormatting>
  <conditionalFormatting sqref="T108">
    <cfRule type="cellIs" dxfId="376" priority="855" stopIfTrue="1" operator="equal">
      <formula>"II"</formula>
    </cfRule>
    <cfRule type="cellIs" dxfId="375" priority="856" stopIfTrue="1" operator="equal">
      <formula>"I"</formula>
    </cfRule>
  </conditionalFormatting>
  <conditionalFormatting sqref="T108">
    <cfRule type="cellIs" dxfId="374" priority="854" stopIfTrue="1" operator="between">
      <formula>"III"</formula>
      <formula>"IV"</formula>
    </cfRule>
  </conditionalFormatting>
  <conditionalFormatting sqref="S105">
    <cfRule type="cellIs" dxfId="373" priority="829" stopIfTrue="1" operator="between">
      <formula>600</formula>
      <formula>4000</formula>
    </cfRule>
    <cfRule type="cellIs" dxfId="372" priority="830" stopIfTrue="1" operator="between">
      <formula>150</formula>
      <formula>500</formula>
    </cfRule>
    <cfRule type="cellIs" dxfId="371" priority="831" stopIfTrue="1" operator="between">
      <formula>20</formula>
      <formula>140</formula>
    </cfRule>
  </conditionalFormatting>
  <conditionalFormatting sqref="T105">
    <cfRule type="cellIs" dxfId="370" priority="827" stopIfTrue="1" operator="equal">
      <formula>"II"</formula>
    </cfRule>
    <cfRule type="cellIs" dxfId="369" priority="828" stopIfTrue="1" operator="equal">
      <formula>"I"</formula>
    </cfRule>
  </conditionalFormatting>
  <conditionalFormatting sqref="T105">
    <cfRule type="cellIs" dxfId="368" priority="826" stopIfTrue="1" operator="between">
      <formula>"III"</formula>
      <formula>"IV"</formula>
    </cfRule>
  </conditionalFormatting>
  <conditionalFormatting sqref="S110">
    <cfRule type="cellIs" dxfId="367" priority="815" stopIfTrue="1" operator="between">
      <formula>600</formula>
      <formula>4000</formula>
    </cfRule>
    <cfRule type="cellIs" dxfId="366" priority="816" stopIfTrue="1" operator="between">
      <formula>150</formula>
      <formula>500</formula>
    </cfRule>
    <cfRule type="cellIs" dxfId="365" priority="817" stopIfTrue="1" operator="between">
      <formula>20</formula>
      <formula>140</formula>
    </cfRule>
  </conditionalFormatting>
  <conditionalFormatting sqref="T110">
    <cfRule type="cellIs" dxfId="364" priority="813" stopIfTrue="1" operator="equal">
      <formula>"II"</formula>
    </cfRule>
    <cfRule type="cellIs" dxfId="363" priority="814" stopIfTrue="1" operator="equal">
      <formula>"I"</formula>
    </cfRule>
  </conditionalFormatting>
  <conditionalFormatting sqref="T110">
    <cfRule type="cellIs" dxfId="362" priority="812" stopIfTrue="1" operator="between">
      <formula>"III"</formula>
      <formula>"IV"</formula>
    </cfRule>
  </conditionalFormatting>
  <conditionalFormatting sqref="S111:S112">
    <cfRule type="cellIs" dxfId="361" priority="801" stopIfTrue="1" operator="between">
      <formula>600</formula>
      <formula>4000</formula>
    </cfRule>
    <cfRule type="cellIs" dxfId="360" priority="802" stopIfTrue="1" operator="between">
      <formula>150</formula>
      <formula>500</formula>
    </cfRule>
    <cfRule type="cellIs" dxfId="359" priority="803" stopIfTrue="1" operator="between">
      <formula>20</formula>
      <formula>140</formula>
    </cfRule>
  </conditionalFormatting>
  <conditionalFormatting sqref="T111:T112">
    <cfRule type="cellIs" dxfId="358" priority="799" stopIfTrue="1" operator="equal">
      <formula>"II"</formula>
    </cfRule>
    <cfRule type="cellIs" dxfId="357" priority="800" stopIfTrue="1" operator="equal">
      <formula>"I"</formula>
    </cfRule>
  </conditionalFormatting>
  <conditionalFormatting sqref="T111:T112">
    <cfRule type="cellIs" dxfId="356" priority="798" stopIfTrue="1" operator="between">
      <formula>"III"</formula>
      <formula>"IV"</formula>
    </cfRule>
  </conditionalFormatting>
  <conditionalFormatting sqref="S113 S115:S116">
    <cfRule type="cellIs" dxfId="355" priority="787" stopIfTrue="1" operator="between">
      <formula>600</formula>
      <formula>4000</formula>
    </cfRule>
    <cfRule type="cellIs" dxfId="354" priority="788" stopIfTrue="1" operator="between">
      <formula>150</formula>
      <formula>500</formula>
    </cfRule>
    <cfRule type="cellIs" dxfId="353" priority="789" stopIfTrue="1" operator="between">
      <formula>20</formula>
      <formula>140</formula>
    </cfRule>
  </conditionalFormatting>
  <conditionalFormatting sqref="T113 T115:T116">
    <cfRule type="cellIs" dxfId="352" priority="785" stopIfTrue="1" operator="equal">
      <formula>"II"</formula>
    </cfRule>
    <cfRule type="cellIs" dxfId="351" priority="786" stopIfTrue="1" operator="equal">
      <formula>"I"</formula>
    </cfRule>
  </conditionalFormatting>
  <conditionalFormatting sqref="T113 T115:T116">
    <cfRule type="cellIs" dxfId="350" priority="784" stopIfTrue="1" operator="between">
      <formula>"III"</formula>
      <formula>"IV"</formula>
    </cfRule>
  </conditionalFormatting>
  <conditionalFormatting sqref="S120">
    <cfRule type="cellIs" dxfId="349" priority="773" stopIfTrue="1" operator="between">
      <formula>600</formula>
      <formula>4000</formula>
    </cfRule>
    <cfRule type="cellIs" dxfId="348" priority="774" stopIfTrue="1" operator="between">
      <formula>150</formula>
      <formula>500</formula>
    </cfRule>
    <cfRule type="cellIs" dxfId="347" priority="775" stopIfTrue="1" operator="between">
      <formula>20</formula>
      <formula>140</formula>
    </cfRule>
  </conditionalFormatting>
  <conditionalFormatting sqref="T120">
    <cfRule type="cellIs" dxfId="346" priority="771" stopIfTrue="1" operator="equal">
      <formula>"II"</formula>
    </cfRule>
    <cfRule type="cellIs" dxfId="345" priority="772" stopIfTrue="1" operator="equal">
      <formula>"I"</formula>
    </cfRule>
  </conditionalFormatting>
  <conditionalFormatting sqref="T120">
    <cfRule type="cellIs" dxfId="344" priority="770" stopIfTrue="1" operator="between">
      <formula>"III"</formula>
      <formula>"IV"</formula>
    </cfRule>
  </conditionalFormatting>
  <conditionalFormatting sqref="S137">
    <cfRule type="cellIs" dxfId="343" priority="759" stopIfTrue="1" operator="between">
      <formula>600</formula>
      <formula>4000</formula>
    </cfRule>
    <cfRule type="cellIs" dxfId="342" priority="760" stopIfTrue="1" operator="between">
      <formula>150</formula>
      <formula>500</formula>
    </cfRule>
    <cfRule type="cellIs" dxfId="341" priority="761" stopIfTrue="1" operator="between">
      <formula>20</formula>
      <formula>140</formula>
    </cfRule>
  </conditionalFormatting>
  <conditionalFormatting sqref="T137">
    <cfRule type="cellIs" dxfId="340" priority="757" stopIfTrue="1" operator="equal">
      <formula>"II"</formula>
    </cfRule>
    <cfRule type="cellIs" dxfId="339" priority="758" stopIfTrue="1" operator="equal">
      <formula>"I"</formula>
    </cfRule>
  </conditionalFormatting>
  <conditionalFormatting sqref="T137">
    <cfRule type="cellIs" dxfId="338" priority="756" stopIfTrue="1" operator="between">
      <formula>"III"</formula>
      <formula>"IV"</formula>
    </cfRule>
  </conditionalFormatting>
  <conditionalFormatting sqref="S138">
    <cfRule type="cellIs" dxfId="337" priority="745" stopIfTrue="1" operator="between">
      <formula>600</formula>
      <formula>4000</formula>
    </cfRule>
    <cfRule type="cellIs" dxfId="336" priority="746" stopIfTrue="1" operator="between">
      <formula>150</formula>
      <formula>500</formula>
    </cfRule>
    <cfRule type="cellIs" dxfId="335" priority="747" stopIfTrue="1" operator="between">
      <formula>20</formula>
      <formula>140</formula>
    </cfRule>
  </conditionalFormatting>
  <conditionalFormatting sqref="T138">
    <cfRule type="cellIs" dxfId="334" priority="743" stopIfTrue="1" operator="equal">
      <formula>"II"</formula>
    </cfRule>
    <cfRule type="cellIs" dxfId="333" priority="744" stopIfTrue="1" operator="equal">
      <formula>"I"</formula>
    </cfRule>
  </conditionalFormatting>
  <conditionalFormatting sqref="T138">
    <cfRule type="cellIs" dxfId="332" priority="742" stopIfTrue="1" operator="between">
      <formula>"III"</formula>
      <formula>"IV"</formula>
    </cfRule>
  </conditionalFormatting>
  <conditionalFormatting sqref="S141">
    <cfRule type="cellIs" dxfId="331" priority="731" stopIfTrue="1" operator="between">
      <formula>600</formula>
      <formula>4000</formula>
    </cfRule>
    <cfRule type="cellIs" dxfId="330" priority="732" stopIfTrue="1" operator="between">
      <formula>150</formula>
      <formula>500</formula>
    </cfRule>
    <cfRule type="cellIs" dxfId="329" priority="733" stopIfTrue="1" operator="between">
      <formula>20</formula>
      <formula>140</formula>
    </cfRule>
  </conditionalFormatting>
  <conditionalFormatting sqref="T141">
    <cfRule type="cellIs" dxfId="328" priority="729" stopIfTrue="1" operator="equal">
      <formula>"II"</formula>
    </cfRule>
    <cfRule type="cellIs" dxfId="327" priority="730" stopIfTrue="1" operator="equal">
      <formula>"I"</formula>
    </cfRule>
  </conditionalFormatting>
  <conditionalFormatting sqref="T141">
    <cfRule type="cellIs" dxfId="326" priority="728" stopIfTrue="1" operator="between">
      <formula>"III"</formula>
      <formula>"IV"</formula>
    </cfRule>
  </conditionalFormatting>
  <conditionalFormatting sqref="S143">
    <cfRule type="cellIs" dxfId="325" priority="717" stopIfTrue="1" operator="between">
      <formula>600</formula>
      <formula>4000</formula>
    </cfRule>
    <cfRule type="cellIs" dxfId="324" priority="718" stopIfTrue="1" operator="between">
      <formula>150</formula>
      <formula>500</formula>
    </cfRule>
    <cfRule type="cellIs" dxfId="323" priority="719" stopIfTrue="1" operator="between">
      <formula>20</formula>
      <formula>140</formula>
    </cfRule>
  </conditionalFormatting>
  <conditionalFormatting sqref="T143">
    <cfRule type="cellIs" dxfId="322" priority="715" stopIfTrue="1" operator="equal">
      <formula>"II"</formula>
    </cfRule>
    <cfRule type="cellIs" dxfId="321" priority="716" stopIfTrue="1" operator="equal">
      <formula>"I"</formula>
    </cfRule>
  </conditionalFormatting>
  <conditionalFormatting sqref="T143">
    <cfRule type="cellIs" dxfId="320" priority="714" stopIfTrue="1" operator="between">
      <formula>"III"</formula>
      <formula>"IV"</formula>
    </cfRule>
  </conditionalFormatting>
  <conditionalFormatting sqref="S145">
    <cfRule type="cellIs" dxfId="319" priority="703" stopIfTrue="1" operator="between">
      <formula>600</formula>
      <formula>4000</formula>
    </cfRule>
    <cfRule type="cellIs" dxfId="318" priority="704" stopIfTrue="1" operator="between">
      <formula>150</formula>
      <formula>500</formula>
    </cfRule>
    <cfRule type="cellIs" dxfId="317" priority="705" stopIfTrue="1" operator="between">
      <formula>20</formula>
      <formula>140</formula>
    </cfRule>
  </conditionalFormatting>
  <conditionalFormatting sqref="T145">
    <cfRule type="cellIs" dxfId="316" priority="701" stopIfTrue="1" operator="equal">
      <formula>"II"</formula>
    </cfRule>
    <cfRule type="cellIs" dxfId="315" priority="702" stopIfTrue="1" operator="equal">
      <formula>"I"</formula>
    </cfRule>
  </conditionalFormatting>
  <conditionalFormatting sqref="T145">
    <cfRule type="cellIs" dxfId="314" priority="700" stopIfTrue="1" operator="between">
      <formula>"III"</formula>
      <formula>"IV"</formula>
    </cfRule>
  </conditionalFormatting>
  <conditionalFormatting sqref="S147">
    <cfRule type="cellIs" dxfId="313" priority="689" stopIfTrue="1" operator="between">
      <formula>600</formula>
      <formula>4000</formula>
    </cfRule>
    <cfRule type="cellIs" dxfId="312" priority="690" stopIfTrue="1" operator="between">
      <formula>150</formula>
      <formula>500</formula>
    </cfRule>
    <cfRule type="cellIs" dxfId="311" priority="691" stopIfTrue="1" operator="between">
      <formula>20</formula>
      <formula>140</formula>
    </cfRule>
  </conditionalFormatting>
  <conditionalFormatting sqref="T147">
    <cfRule type="cellIs" dxfId="310" priority="687" stopIfTrue="1" operator="equal">
      <formula>"II"</formula>
    </cfRule>
    <cfRule type="cellIs" dxfId="309" priority="688" stopIfTrue="1" operator="equal">
      <formula>"I"</formula>
    </cfRule>
  </conditionalFormatting>
  <conditionalFormatting sqref="T147">
    <cfRule type="cellIs" dxfId="308" priority="686" stopIfTrue="1" operator="between">
      <formula>"III"</formula>
      <formula>"IV"</formula>
    </cfRule>
  </conditionalFormatting>
  <conditionalFormatting sqref="S148">
    <cfRule type="cellIs" dxfId="307" priority="675" stopIfTrue="1" operator="between">
      <formula>600</formula>
      <formula>4000</formula>
    </cfRule>
    <cfRule type="cellIs" dxfId="306" priority="676" stopIfTrue="1" operator="between">
      <formula>150</formula>
      <formula>500</formula>
    </cfRule>
    <cfRule type="cellIs" dxfId="305" priority="677" stopIfTrue="1" operator="between">
      <formula>20</formula>
      <formula>140</formula>
    </cfRule>
  </conditionalFormatting>
  <conditionalFormatting sqref="T148">
    <cfRule type="cellIs" dxfId="304" priority="673" stopIfTrue="1" operator="equal">
      <formula>"II"</formula>
    </cfRule>
    <cfRule type="cellIs" dxfId="303" priority="674" stopIfTrue="1" operator="equal">
      <formula>"I"</formula>
    </cfRule>
  </conditionalFormatting>
  <conditionalFormatting sqref="T148">
    <cfRule type="cellIs" dxfId="302" priority="672" stopIfTrue="1" operator="between">
      <formula>"III"</formula>
      <formula>"IV"</formula>
    </cfRule>
  </conditionalFormatting>
  <conditionalFormatting sqref="S16">
    <cfRule type="cellIs" dxfId="301" priority="661" stopIfTrue="1" operator="between">
      <formula>600</formula>
      <formula>4000</formula>
    </cfRule>
    <cfRule type="cellIs" dxfId="300" priority="662" stopIfTrue="1" operator="between">
      <formula>150</formula>
      <formula>500</formula>
    </cfRule>
    <cfRule type="cellIs" dxfId="299" priority="663" stopIfTrue="1" operator="between">
      <formula>20</formula>
      <formula>140</formula>
    </cfRule>
  </conditionalFormatting>
  <conditionalFormatting sqref="T16">
    <cfRule type="cellIs" dxfId="298" priority="659" stopIfTrue="1" operator="equal">
      <formula>"II"</formula>
    </cfRule>
    <cfRule type="cellIs" dxfId="297" priority="660" stopIfTrue="1" operator="equal">
      <formula>"I"</formula>
    </cfRule>
  </conditionalFormatting>
  <conditionalFormatting sqref="T16">
    <cfRule type="cellIs" dxfId="296" priority="658" stopIfTrue="1" operator="between">
      <formula>"III"</formula>
      <formula>"IV"</formula>
    </cfRule>
  </conditionalFormatting>
  <conditionalFormatting sqref="P16:P186">
    <cfRule type="cellIs" dxfId="295" priority="654" stopIfTrue="1" operator="between">
      <formula>24</formula>
      <formula>40</formula>
    </cfRule>
    <cfRule type="cellIs" dxfId="294" priority="655" stopIfTrue="1" operator="between">
      <formula>10</formula>
      <formula>20</formula>
    </cfRule>
    <cfRule type="cellIs" dxfId="293" priority="656" stopIfTrue="1" operator="between">
      <formula>6</formula>
      <formula>8</formula>
    </cfRule>
    <cfRule type="cellIs" dxfId="292" priority="657" stopIfTrue="1" operator="between">
      <formula>2</formula>
      <formula>4</formula>
    </cfRule>
  </conditionalFormatting>
  <conditionalFormatting sqref="Q16:Q186">
    <cfRule type="cellIs" dxfId="291" priority="653" stopIfTrue="1" operator="equal">
      <formula>"MUY ALTO"</formula>
    </cfRule>
  </conditionalFormatting>
  <conditionalFormatting sqref="Q16:Q186">
    <cfRule type="cellIs" dxfId="290" priority="652" stopIfTrue="1" operator="equal">
      <formula>"ALTO"</formula>
    </cfRule>
  </conditionalFormatting>
  <conditionalFormatting sqref="Q16:Q186">
    <cfRule type="cellIs" dxfId="289" priority="651" stopIfTrue="1" operator="equal">
      <formula>"MEDIO"</formula>
    </cfRule>
  </conditionalFormatting>
  <conditionalFormatting sqref="Q16:Q186">
    <cfRule type="cellIs" dxfId="288" priority="650" stopIfTrue="1" operator="equal">
      <formula>"BAJO"</formula>
    </cfRule>
  </conditionalFormatting>
  <conditionalFormatting sqref="S66">
    <cfRule type="cellIs" dxfId="287" priority="647" stopIfTrue="1" operator="between">
      <formula>600</formula>
      <formula>4000</formula>
    </cfRule>
    <cfRule type="cellIs" dxfId="286" priority="648" stopIfTrue="1" operator="between">
      <formula>150</formula>
      <formula>500</formula>
    </cfRule>
    <cfRule type="cellIs" dxfId="285" priority="649" stopIfTrue="1" operator="between">
      <formula>20</formula>
      <formula>140</formula>
    </cfRule>
  </conditionalFormatting>
  <conditionalFormatting sqref="T66">
    <cfRule type="cellIs" dxfId="284" priority="645" stopIfTrue="1" operator="equal">
      <formula>"II"</formula>
    </cfRule>
    <cfRule type="cellIs" dxfId="283" priority="646" stopIfTrue="1" operator="equal">
      <formula>"I"</formula>
    </cfRule>
  </conditionalFormatting>
  <conditionalFormatting sqref="T66">
    <cfRule type="cellIs" dxfId="282" priority="644" stopIfTrue="1" operator="between">
      <formula>"III"</formula>
      <formula>"IV"</formula>
    </cfRule>
  </conditionalFormatting>
  <conditionalFormatting sqref="S56">
    <cfRule type="cellIs" dxfId="281" priority="619" stopIfTrue="1" operator="between">
      <formula>600</formula>
      <formula>4000</formula>
    </cfRule>
    <cfRule type="cellIs" dxfId="280" priority="620" stopIfTrue="1" operator="between">
      <formula>150</formula>
      <formula>500</formula>
    </cfRule>
    <cfRule type="cellIs" dxfId="279" priority="621" stopIfTrue="1" operator="between">
      <formula>20</formula>
      <formula>140</formula>
    </cfRule>
  </conditionalFormatting>
  <conditionalFormatting sqref="T56">
    <cfRule type="cellIs" dxfId="278" priority="617" stopIfTrue="1" operator="equal">
      <formula>"II"</formula>
    </cfRule>
    <cfRule type="cellIs" dxfId="277" priority="618" stopIfTrue="1" operator="equal">
      <formula>"I"</formula>
    </cfRule>
  </conditionalFormatting>
  <conditionalFormatting sqref="T56">
    <cfRule type="cellIs" dxfId="276" priority="616" stopIfTrue="1" operator="between">
      <formula>"III"</formula>
      <formula>"IV"</formula>
    </cfRule>
  </conditionalFormatting>
  <conditionalFormatting sqref="S46">
    <cfRule type="cellIs" dxfId="275" priority="633" stopIfTrue="1" operator="between">
      <formula>600</formula>
      <formula>4000</formula>
    </cfRule>
    <cfRule type="cellIs" dxfId="274" priority="634" stopIfTrue="1" operator="between">
      <formula>150</formula>
      <formula>500</formula>
    </cfRule>
    <cfRule type="cellIs" dxfId="273" priority="635" stopIfTrue="1" operator="between">
      <formula>20</formula>
      <formula>140</formula>
    </cfRule>
  </conditionalFormatting>
  <conditionalFormatting sqref="T46">
    <cfRule type="cellIs" dxfId="272" priority="631" stopIfTrue="1" operator="equal">
      <formula>"II"</formula>
    </cfRule>
    <cfRule type="cellIs" dxfId="271" priority="632" stopIfTrue="1" operator="equal">
      <formula>"I"</formula>
    </cfRule>
  </conditionalFormatting>
  <conditionalFormatting sqref="T46">
    <cfRule type="cellIs" dxfId="270" priority="630" stopIfTrue="1" operator="between">
      <formula>"III"</formula>
      <formula>"IV"</formula>
    </cfRule>
  </conditionalFormatting>
  <conditionalFormatting sqref="S60">
    <cfRule type="cellIs" dxfId="269" priority="605" stopIfTrue="1" operator="between">
      <formula>600</formula>
      <formula>4000</formula>
    </cfRule>
    <cfRule type="cellIs" dxfId="268" priority="606" stopIfTrue="1" operator="between">
      <formula>150</formula>
      <formula>500</formula>
    </cfRule>
    <cfRule type="cellIs" dxfId="267" priority="607" stopIfTrue="1" operator="between">
      <formula>20</formula>
      <formula>140</formula>
    </cfRule>
  </conditionalFormatting>
  <conditionalFormatting sqref="T60">
    <cfRule type="cellIs" dxfId="266" priority="603" stopIfTrue="1" operator="equal">
      <formula>"II"</formula>
    </cfRule>
    <cfRule type="cellIs" dxfId="265" priority="604" stopIfTrue="1" operator="equal">
      <formula>"I"</formula>
    </cfRule>
  </conditionalFormatting>
  <conditionalFormatting sqref="T60">
    <cfRule type="cellIs" dxfId="264" priority="602" stopIfTrue="1" operator="between">
      <formula>"III"</formula>
      <formula>"IV"</formula>
    </cfRule>
  </conditionalFormatting>
  <conditionalFormatting sqref="S95">
    <cfRule type="cellIs" dxfId="263" priority="591" stopIfTrue="1" operator="between">
      <formula>600</formula>
      <formula>4000</formula>
    </cfRule>
    <cfRule type="cellIs" dxfId="262" priority="592" stopIfTrue="1" operator="between">
      <formula>150</formula>
      <formula>500</formula>
    </cfRule>
    <cfRule type="cellIs" dxfId="261" priority="593" stopIfTrue="1" operator="between">
      <formula>20</formula>
      <formula>140</formula>
    </cfRule>
  </conditionalFormatting>
  <conditionalFormatting sqref="T95">
    <cfRule type="cellIs" dxfId="260" priority="589" stopIfTrue="1" operator="equal">
      <formula>"II"</formula>
    </cfRule>
    <cfRule type="cellIs" dxfId="259" priority="590" stopIfTrue="1" operator="equal">
      <formula>"I"</formula>
    </cfRule>
  </conditionalFormatting>
  <conditionalFormatting sqref="T95">
    <cfRule type="cellIs" dxfId="258" priority="588" stopIfTrue="1" operator="between">
      <formula>"III"</formula>
      <formula>"IV"</formula>
    </cfRule>
  </conditionalFormatting>
  <conditionalFormatting sqref="S139">
    <cfRule type="cellIs" dxfId="257" priority="577" stopIfTrue="1" operator="between">
      <formula>600</formula>
      <formula>4000</formula>
    </cfRule>
    <cfRule type="cellIs" dxfId="256" priority="578" stopIfTrue="1" operator="between">
      <formula>150</formula>
      <formula>500</formula>
    </cfRule>
    <cfRule type="cellIs" dxfId="255" priority="579" stopIfTrue="1" operator="between">
      <formula>20</formula>
      <formula>140</formula>
    </cfRule>
  </conditionalFormatting>
  <conditionalFormatting sqref="T139">
    <cfRule type="cellIs" dxfId="254" priority="575" stopIfTrue="1" operator="equal">
      <formula>"II"</formula>
    </cfRule>
    <cfRule type="cellIs" dxfId="253" priority="576" stopIfTrue="1" operator="equal">
      <formula>"I"</formula>
    </cfRule>
  </conditionalFormatting>
  <conditionalFormatting sqref="T139">
    <cfRule type="cellIs" dxfId="252" priority="574" stopIfTrue="1" operator="between">
      <formula>"III"</formula>
      <formula>"IV"</formula>
    </cfRule>
  </conditionalFormatting>
  <conditionalFormatting sqref="S16:S186">
    <cfRule type="cellIs" dxfId="251" priority="563" stopIfTrue="1" operator="between">
      <formula>600</formula>
      <formula>4000</formula>
    </cfRule>
    <cfRule type="cellIs" dxfId="250" priority="564" stopIfTrue="1" operator="between">
      <formula>150</formula>
      <formula>500</formula>
    </cfRule>
    <cfRule type="cellIs" dxfId="249" priority="565" stopIfTrue="1" operator="between">
      <formula>20</formula>
      <formula>140</formula>
    </cfRule>
  </conditionalFormatting>
  <conditionalFormatting sqref="U16:U186">
    <cfRule type="cellIs" dxfId="248" priority="561" stopIfTrue="1" operator="equal">
      <formula>"ACEPTABLE CON CONTROL ESPECÍFICO"</formula>
    </cfRule>
    <cfRule type="cellIs" dxfId="247" priority="562" stopIfTrue="1" operator="equal">
      <formula>"NO ACEPTABLE"</formula>
    </cfRule>
  </conditionalFormatting>
  <conditionalFormatting sqref="U16:U186">
    <cfRule type="cellIs" dxfId="246" priority="560" stopIfTrue="1" operator="equal">
      <formula>"MEJORABLE"</formula>
    </cfRule>
  </conditionalFormatting>
  <conditionalFormatting sqref="S26">
    <cfRule type="cellIs" dxfId="245" priority="549" stopIfTrue="1" operator="between">
      <formula>600</formula>
      <formula>4000</formula>
    </cfRule>
    <cfRule type="cellIs" dxfId="244" priority="550" stopIfTrue="1" operator="between">
      <formula>150</formula>
      <formula>500</formula>
    </cfRule>
    <cfRule type="cellIs" dxfId="243" priority="551" stopIfTrue="1" operator="between">
      <formula>20</formula>
      <formula>140</formula>
    </cfRule>
  </conditionalFormatting>
  <conditionalFormatting sqref="T26">
    <cfRule type="cellIs" dxfId="242" priority="547" stopIfTrue="1" operator="equal">
      <formula>"II"</formula>
    </cfRule>
    <cfRule type="cellIs" dxfId="241" priority="548" stopIfTrue="1" operator="equal">
      <formula>"I"</formula>
    </cfRule>
  </conditionalFormatting>
  <conditionalFormatting sqref="T26">
    <cfRule type="cellIs" dxfId="240" priority="546" stopIfTrue="1" operator="between">
      <formula>"III"</formula>
      <formula>"IV"</formula>
    </cfRule>
  </conditionalFormatting>
  <conditionalFormatting sqref="S36">
    <cfRule type="cellIs" dxfId="239" priority="535" stopIfTrue="1" operator="between">
      <formula>600</formula>
      <formula>4000</formula>
    </cfRule>
    <cfRule type="cellIs" dxfId="238" priority="536" stopIfTrue="1" operator="between">
      <formula>150</formula>
      <formula>500</formula>
    </cfRule>
    <cfRule type="cellIs" dxfId="237" priority="537" stopIfTrue="1" operator="between">
      <formula>20</formula>
      <formula>140</formula>
    </cfRule>
  </conditionalFormatting>
  <conditionalFormatting sqref="T36">
    <cfRule type="cellIs" dxfId="236" priority="533" stopIfTrue="1" operator="equal">
      <formula>"II"</formula>
    </cfRule>
    <cfRule type="cellIs" dxfId="235" priority="534" stopIfTrue="1" operator="equal">
      <formula>"I"</formula>
    </cfRule>
  </conditionalFormatting>
  <conditionalFormatting sqref="T36">
    <cfRule type="cellIs" dxfId="234" priority="532" stopIfTrue="1" operator="between">
      <formula>"III"</formula>
      <formula>"IV"</formula>
    </cfRule>
  </conditionalFormatting>
  <conditionalFormatting sqref="S52">
    <cfRule type="cellIs" dxfId="233" priority="521" stopIfTrue="1" operator="between">
      <formula>600</formula>
      <formula>4000</formula>
    </cfRule>
    <cfRule type="cellIs" dxfId="232" priority="522" stopIfTrue="1" operator="between">
      <formula>150</formula>
      <formula>500</formula>
    </cfRule>
    <cfRule type="cellIs" dxfId="231" priority="523" stopIfTrue="1" operator="between">
      <formula>20</formula>
      <formula>140</formula>
    </cfRule>
  </conditionalFormatting>
  <conditionalFormatting sqref="T52">
    <cfRule type="cellIs" dxfId="230" priority="519" stopIfTrue="1" operator="equal">
      <formula>"II"</formula>
    </cfRule>
    <cfRule type="cellIs" dxfId="229" priority="520" stopIfTrue="1" operator="equal">
      <formula>"I"</formula>
    </cfRule>
  </conditionalFormatting>
  <conditionalFormatting sqref="T52">
    <cfRule type="cellIs" dxfId="228" priority="518" stopIfTrue="1" operator="between">
      <formula>"III"</formula>
      <formula>"IV"</formula>
    </cfRule>
  </conditionalFormatting>
  <conditionalFormatting sqref="S61">
    <cfRule type="cellIs" dxfId="227" priority="507" stopIfTrue="1" operator="between">
      <formula>600</formula>
      <formula>4000</formula>
    </cfRule>
    <cfRule type="cellIs" dxfId="226" priority="508" stopIfTrue="1" operator="between">
      <formula>150</formula>
      <formula>500</formula>
    </cfRule>
    <cfRule type="cellIs" dxfId="225" priority="509" stopIfTrue="1" operator="between">
      <formula>20</formula>
      <formula>140</formula>
    </cfRule>
  </conditionalFormatting>
  <conditionalFormatting sqref="T61">
    <cfRule type="cellIs" dxfId="224" priority="505" stopIfTrue="1" operator="equal">
      <formula>"II"</formula>
    </cfRule>
    <cfRule type="cellIs" dxfId="223" priority="506" stopIfTrue="1" operator="equal">
      <formula>"I"</formula>
    </cfRule>
  </conditionalFormatting>
  <conditionalFormatting sqref="T61">
    <cfRule type="cellIs" dxfId="222" priority="504" stopIfTrue="1" operator="between">
      <formula>"III"</formula>
      <formula>"IV"</formula>
    </cfRule>
  </conditionalFormatting>
  <conditionalFormatting sqref="S76">
    <cfRule type="cellIs" dxfId="221" priority="493" stopIfTrue="1" operator="between">
      <formula>600</formula>
      <formula>4000</formula>
    </cfRule>
    <cfRule type="cellIs" dxfId="220" priority="494" stopIfTrue="1" operator="between">
      <formula>150</formula>
      <formula>500</formula>
    </cfRule>
    <cfRule type="cellIs" dxfId="219" priority="495" stopIfTrue="1" operator="between">
      <formula>20</formula>
      <formula>140</formula>
    </cfRule>
  </conditionalFormatting>
  <conditionalFormatting sqref="T76">
    <cfRule type="cellIs" dxfId="218" priority="491" stopIfTrue="1" operator="equal">
      <formula>"II"</formula>
    </cfRule>
    <cfRule type="cellIs" dxfId="217" priority="492" stopIfTrue="1" operator="equal">
      <formula>"I"</formula>
    </cfRule>
  </conditionalFormatting>
  <conditionalFormatting sqref="T76">
    <cfRule type="cellIs" dxfId="216" priority="490" stopIfTrue="1" operator="between">
      <formula>"III"</formula>
      <formula>"IV"</formula>
    </cfRule>
  </conditionalFormatting>
  <conditionalFormatting sqref="S89">
    <cfRule type="cellIs" dxfId="215" priority="479" stopIfTrue="1" operator="between">
      <formula>600</formula>
      <formula>4000</formula>
    </cfRule>
    <cfRule type="cellIs" dxfId="214" priority="480" stopIfTrue="1" operator="between">
      <formula>150</formula>
      <formula>500</formula>
    </cfRule>
    <cfRule type="cellIs" dxfId="213" priority="481" stopIfTrue="1" operator="between">
      <formula>20</formula>
      <formula>140</formula>
    </cfRule>
  </conditionalFormatting>
  <conditionalFormatting sqref="T89">
    <cfRule type="cellIs" dxfId="212" priority="477" stopIfTrue="1" operator="equal">
      <formula>"II"</formula>
    </cfRule>
    <cfRule type="cellIs" dxfId="211" priority="478" stopIfTrue="1" operator="equal">
      <formula>"I"</formula>
    </cfRule>
  </conditionalFormatting>
  <conditionalFormatting sqref="T89">
    <cfRule type="cellIs" dxfId="210" priority="476" stopIfTrue="1" operator="between">
      <formula>"III"</formula>
      <formula>"IV"</formula>
    </cfRule>
  </conditionalFormatting>
  <conditionalFormatting sqref="S102">
    <cfRule type="cellIs" dxfId="209" priority="465" stopIfTrue="1" operator="between">
      <formula>600</formula>
      <formula>4000</formula>
    </cfRule>
    <cfRule type="cellIs" dxfId="208" priority="466" stopIfTrue="1" operator="between">
      <formula>150</formula>
      <formula>500</formula>
    </cfRule>
    <cfRule type="cellIs" dxfId="207" priority="467" stopIfTrue="1" operator="between">
      <formula>20</formula>
      <formula>140</formula>
    </cfRule>
  </conditionalFormatting>
  <conditionalFormatting sqref="T102">
    <cfRule type="cellIs" dxfId="206" priority="463" stopIfTrue="1" operator="equal">
      <formula>"II"</formula>
    </cfRule>
    <cfRule type="cellIs" dxfId="205" priority="464" stopIfTrue="1" operator="equal">
      <formula>"I"</formula>
    </cfRule>
  </conditionalFormatting>
  <conditionalFormatting sqref="T102">
    <cfRule type="cellIs" dxfId="204" priority="462" stopIfTrue="1" operator="between">
      <formula>"III"</formula>
      <formula>"IV"</formula>
    </cfRule>
  </conditionalFormatting>
  <conditionalFormatting sqref="S117">
    <cfRule type="cellIs" dxfId="203" priority="451" stopIfTrue="1" operator="between">
      <formula>600</formula>
      <formula>4000</formula>
    </cfRule>
    <cfRule type="cellIs" dxfId="202" priority="452" stopIfTrue="1" operator="between">
      <formula>150</formula>
      <formula>500</formula>
    </cfRule>
    <cfRule type="cellIs" dxfId="201" priority="453" stopIfTrue="1" operator="between">
      <formula>20</formula>
      <formula>140</formula>
    </cfRule>
  </conditionalFormatting>
  <conditionalFormatting sqref="T117">
    <cfRule type="cellIs" dxfId="200" priority="449" stopIfTrue="1" operator="equal">
      <formula>"II"</formula>
    </cfRule>
    <cfRule type="cellIs" dxfId="199" priority="450" stopIfTrue="1" operator="equal">
      <formula>"I"</formula>
    </cfRule>
  </conditionalFormatting>
  <conditionalFormatting sqref="T117">
    <cfRule type="cellIs" dxfId="198" priority="448" stopIfTrue="1" operator="between">
      <formula>"III"</formula>
      <formula>"IV"</formula>
    </cfRule>
  </conditionalFormatting>
  <conditionalFormatting sqref="S130">
    <cfRule type="cellIs" dxfId="197" priority="437" stopIfTrue="1" operator="between">
      <formula>600</formula>
      <formula>4000</formula>
    </cfRule>
    <cfRule type="cellIs" dxfId="196" priority="438" stopIfTrue="1" operator="between">
      <formula>150</formula>
      <formula>500</formula>
    </cfRule>
    <cfRule type="cellIs" dxfId="195" priority="439" stopIfTrue="1" operator="between">
      <formula>20</formula>
      <formula>140</formula>
    </cfRule>
  </conditionalFormatting>
  <conditionalFormatting sqref="T130">
    <cfRule type="cellIs" dxfId="194" priority="435" stopIfTrue="1" operator="equal">
      <formula>"II"</formula>
    </cfRule>
    <cfRule type="cellIs" dxfId="193" priority="436" stopIfTrue="1" operator="equal">
      <formula>"I"</formula>
    </cfRule>
  </conditionalFormatting>
  <conditionalFormatting sqref="T130">
    <cfRule type="cellIs" dxfId="192" priority="434" stopIfTrue="1" operator="between">
      <formula>"III"</formula>
      <formula>"IV"</formula>
    </cfRule>
  </conditionalFormatting>
  <conditionalFormatting sqref="S142">
    <cfRule type="cellIs" dxfId="191" priority="423" stopIfTrue="1" operator="between">
      <formula>600</formula>
      <formula>4000</formula>
    </cfRule>
    <cfRule type="cellIs" dxfId="190" priority="424" stopIfTrue="1" operator="between">
      <formula>150</formula>
      <formula>500</formula>
    </cfRule>
    <cfRule type="cellIs" dxfId="189" priority="425" stopIfTrue="1" operator="between">
      <formula>20</formula>
      <formula>140</formula>
    </cfRule>
  </conditionalFormatting>
  <conditionalFormatting sqref="T142">
    <cfRule type="cellIs" dxfId="188" priority="421" stopIfTrue="1" operator="equal">
      <formula>"II"</formula>
    </cfRule>
    <cfRule type="cellIs" dxfId="187" priority="422" stopIfTrue="1" operator="equal">
      <formula>"I"</formula>
    </cfRule>
  </conditionalFormatting>
  <conditionalFormatting sqref="T142">
    <cfRule type="cellIs" dxfId="186" priority="420" stopIfTrue="1" operator="between">
      <formula>"III"</formula>
      <formula>"IV"</formula>
    </cfRule>
  </conditionalFormatting>
  <conditionalFormatting sqref="S28">
    <cfRule type="cellIs" dxfId="185" priority="381" stopIfTrue="1" operator="between">
      <formula>600</formula>
      <formula>4000</formula>
    </cfRule>
    <cfRule type="cellIs" dxfId="184" priority="382" stopIfTrue="1" operator="between">
      <formula>150</formula>
      <formula>500</formula>
    </cfRule>
    <cfRule type="cellIs" dxfId="183" priority="383" stopIfTrue="1" operator="between">
      <formula>20</formula>
      <formula>140</formula>
    </cfRule>
  </conditionalFormatting>
  <conditionalFormatting sqref="T28">
    <cfRule type="cellIs" dxfId="182" priority="379" stopIfTrue="1" operator="equal">
      <formula>"II"</formula>
    </cfRule>
    <cfRule type="cellIs" dxfId="181" priority="380" stopIfTrue="1" operator="equal">
      <formula>"I"</formula>
    </cfRule>
  </conditionalFormatting>
  <conditionalFormatting sqref="T28">
    <cfRule type="cellIs" dxfId="180" priority="378" stopIfTrue="1" operator="between">
      <formula>"III"</formula>
      <formula>"IV"</formula>
    </cfRule>
  </conditionalFormatting>
  <conditionalFormatting sqref="S155">
    <cfRule type="cellIs" dxfId="179" priority="409" stopIfTrue="1" operator="between">
      <formula>600</formula>
      <formula>4000</formula>
    </cfRule>
    <cfRule type="cellIs" dxfId="178" priority="410" stopIfTrue="1" operator="between">
      <formula>150</formula>
      <formula>500</formula>
    </cfRule>
    <cfRule type="cellIs" dxfId="177" priority="411" stopIfTrue="1" operator="between">
      <formula>20</formula>
      <formula>140</formula>
    </cfRule>
  </conditionalFormatting>
  <conditionalFormatting sqref="T155">
    <cfRule type="cellIs" dxfId="176" priority="407" stopIfTrue="1" operator="equal">
      <formula>"II"</formula>
    </cfRule>
    <cfRule type="cellIs" dxfId="175" priority="408" stopIfTrue="1" operator="equal">
      <formula>"I"</formula>
    </cfRule>
  </conditionalFormatting>
  <conditionalFormatting sqref="T155">
    <cfRule type="cellIs" dxfId="174" priority="406" stopIfTrue="1" operator="between">
      <formula>"III"</formula>
      <formula>"IV"</formula>
    </cfRule>
  </conditionalFormatting>
  <conditionalFormatting sqref="S170">
    <cfRule type="cellIs" dxfId="173" priority="395" stopIfTrue="1" operator="between">
      <formula>600</formula>
      <formula>4000</formula>
    </cfRule>
    <cfRule type="cellIs" dxfId="172" priority="396" stopIfTrue="1" operator="between">
      <formula>150</formula>
      <formula>500</formula>
    </cfRule>
    <cfRule type="cellIs" dxfId="171" priority="397" stopIfTrue="1" operator="between">
      <formula>20</formula>
      <formula>140</formula>
    </cfRule>
  </conditionalFormatting>
  <conditionalFormatting sqref="T170">
    <cfRule type="cellIs" dxfId="170" priority="393" stopIfTrue="1" operator="equal">
      <formula>"II"</formula>
    </cfRule>
    <cfRule type="cellIs" dxfId="169" priority="394" stopIfTrue="1" operator="equal">
      <formula>"I"</formula>
    </cfRule>
  </conditionalFormatting>
  <conditionalFormatting sqref="T170">
    <cfRule type="cellIs" dxfId="168" priority="392" stopIfTrue="1" operator="between">
      <formula>"III"</formula>
      <formula>"IV"</formula>
    </cfRule>
  </conditionalFormatting>
  <conditionalFormatting sqref="S30">
    <cfRule type="cellIs" dxfId="167" priority="367" stopIfTrue="1" operator="between">
      <formula>600</formula>
      <formula>4000</formula>
    </cfRule>
    <cfRule type="cellIs" dxfId="166" priority="368" stopIfTrue="1" operator="between">
      <formula>150</formula>
      <formula>500</formula>
    </cfRule>
    <cfRule type="cellIs" dxfId="165" priority="369" stopIfTrue="1" operator="between">
      <formula>20</formula>
      <formula>140</formula>
    </cfRule>
  </conditionalFormatting>
  <conditionalFormatting sqref="T30">
    <cfRule type="cellIs" dxfId="164" priority="365" stopIfTrue="1" operator="equal">
      <formula>"II"</formula>
    </cfRule>
    <cfRule type="cellIs" dxfId="163" priority="366" stopIfTrue="1" operator="equal">
      <formula>"I"</formula>
    </cfRule>
  </conditionalFormatting>
  <conditionalFormatting sqref="T30">
    <cfRule type="cellIs" dxfId="162" priority="364" stopIfTrue="1" operator="between">
      <formula>"III"</formula>
      <formula>"IV"</formula>
    </cfRule>
  </conditionalFormatting>
  <conditionalFormatting sqref="S21:S22">
    <cfRule type="cellIs" dxfId="161" priority="353" stopIfTrue="1" operator="between">
      <formula>600</formula>
      <formula>4000</formula>
    </cfRule>
    <cfRule type="cellIs" dxfId="160" priority="354" stopIfTrue="1" operator="between">
      <formula>150</formula>
      <formula>500</formula>
    </cfRule>
    <cfRule type="cellIs" dxfId="159" priority="355" stopIfTrue="1" operator="between">
      <formula>20</formula>
      <formula>140</formula>
    </cfRule>
  </conditionalFormatting>
  <conditionalFormatting sqref="T21:T22">
    <cfRule type="cellIs" dxfId="158" priority="351" stopIfTrue="1" operator="equal">
      <formula>"II"</formula>
    </cfRule>
    <cfRule type="cellIs" dxfId="157" priority="352" stopIfTrue="1" operator="equal">
      <formula>"I"</formula>
    </cfRule>
  </conditionalFormatting>
  <conditionalFormatting sqref="T21:T22">
    <cfRule type="cellIs" dxfId="156" priority="350" stopIfTrue="1" operator="between">
      <formula>"III"</formula>
      <formula>"IV"</formula>
    </cfRule>
  </conditionalFormatting>
  <conditionalFormatting sqref="S33">
    <cfRule type="cellIs" dxfId="155" priority="339" stopIfTrue="1" operator="between">
      <formula>600</formula>
      <formula>4000</formula>
    </cfRule>
    <cfRule type="cellIs" dxfId="154" priority="340" stopIfTrue="1" operator="between">
      <formula>150</formula>
      <formula>500</formula>
    </cfRule>
    <cfRule type="cellIs" dxfId="153" priority="341" stopIfTrue="1" operator="between">
      <formula>20</formula>
      <formula>140</formula>
    </cfRule>
  </conditionalFormatting>
  <conditionalFormatting sqref="T33">
    <cfRule type="cellIs" dxfId="152" priority="337" stopIfTrue="1" operator="equal">
      <formula>"II"</formula>
    </cfRule>
    <cfRule type="cellIs" dxfId="151" priority="338" stopIfTrue="1" operator="equal">
      <formula>"I"</formula>
    </cfRule>
  </conditionalFormatting>
  <conditionalFormatting sqref="T33">
    <cfRule type="cellIs" dxfId="150" priority="336" stopIfTrue="1" operator="between">
      <formula>"III"</formula>
      <formula>"IV"</formula>
    </cfRule>
  </conditionalFormatting>
  <conditionalFormatting sqref="S47">
    <cfRule type="cellIs" dxfId="149" priority="325" stopIfTrue="1" operator="between">
      <formula>600</formula>
      <formula>4000</formula>
    </cfRule>
    <cfRule type="cellIs" dxfId="148" priority="326" stopIfTrue="1" operator="between">
      <formula>150</formula>
      <formula>500</formula>
    </cfRule>
    <cfRule type="cellIs" dxfId="147" priority="327" stopIfTrue="1" operator="between">
      <formula>20</formula>
      <formula>140</formula>
    </cfRule>
  </conditionalFormatting>
  <conditionalFormatting sqref="T47">
    <cfRule type="cellIs" dxfId="146" priority="323" stopIfTrue="1" operator="equal">
      <formula>"II"</formula>
    </cfRule>
    <cfRule type="cellIs" dxfId="145" priority="324" stopIfTrue="1" operator="equal">
      <formula>"I"</formula>
    </cfRule>
  </conditionalFormatting>
  <conditionalFormatting sqref="T47">
    <cfRule type="cellIs" dxfId="144" priority="322" stopIfTrue="1" operator="between">
      <formula>"III"</formula>
      <formula>"IV"</formula>
    </cfRule>
  </conditionalFormatting>
  <conditionalFormatting sqref="S62">
    <cfRule type="cellIs" dxfId="143" priority="311" stopIfTrue="1" operator="between">
      <formula>600</formula>
      <formula>4000</formula>
    </cfRule>
    <cfRule type="cellIs" dxfId="142" priority="312" stopIfTrue="1" operator="between">
      <formula>150</formula>
      <formula>500</formula>
    </cfRule>
    <cfRule type="cellIs" dxfId="141" priority="313" stopIfTrue="1" operator="between">
      <formula>20</formula>
      <formula>140</formula>
    </cfRule>
  </conditionalFormatting>
  <conditionalFormatting sqref="T62">
    <cfRule type="cellIs" dxfId="140" priority="309" stopIfTrue="1" operator="equal">
      <formula>"II"</formula>
    </cfRule>
    <cfRule type="cellIs" dxfId="139" priority="310" stopIfTrue="1" operator="equal">
      <formula>"I"</formula>
    </cfRule>
  </conditionalFormatting>
  <conditionalFormatting sqref="T62">
    <cfRule type="cellIs" dxfId="138" priority="308" stopIfTrue="1" operator="between">
      <formula>"III"</formula>
      <formula>"IV"</formula>
    </cfRule>
  </conditionalFormatting>
  <conditionalFormatting sqref="S73">
    <cfRule type="cellIs" dxfId="137" priority="297" stopIfTrue="1" operator="between">
      <formula>600</formula>
      <formula>4000</formula>
    </cfRule>
    <cfRule type="cellIs" dxfId="136" priority="298" stopIfTrue="1" operator="between">
      <formula>150</formula>
      <formula>500</formula>
    </cfRule>
    <cfRule type="cellIs" dxfId="135" priority="299" stopIfTrue="1" operator="between">
      <formula>20</formula>
      <formula>140</formula>
    </cfRule>
  </conditionalFormatting>
  <conditionalFormatting sqref="T73">
    <cfRule type="cellIs" dxfId="134" priority="295" stopIfTrue="1" operator="equal">
      <formula>"II"</formula>
    </cfRule>
    <cfRule type="cellIs" dxfId="133" priority="296" stopIfTrue="1" operator="equal">
      <formula>"I"</formula>
    </cfRule>
  </conditionalFormatting>
  <conditionalFormatting sqref="T73">
    <cfRule type="cellIs" dxfId="132" priority="294" stopIfTrue="1" operator="between">
      <formula>"III"</formula>
      <formula>"IV"</formula>
    </cfRule>
  </conditionalFormatting>
  <conditionalFormatting sqref="S87">
    <cfRule type="cellIs" dxfId="131" priority="283" stopIfTrue="1" operator="between">
      <formula>600</formula>
      <formula>4000</formula>
    </cfRule>
    <cfRule type="cellIs" dxfId="130" priority="284" stopIfTrue="1" operator="between">
      <formula>150</formula>
      <formula>500</formula>
    </cfRule>
    <cfRule type="cellIs" dxfId="129" priority="285" stopIfTrue="1" operator="between">
      <formula>20</formula>
      <formula>140</formula>
    </cfRule>
  </conditionalFormatting>
  <conditionalFormatting sqref="T87">
    <cfRule type="cellIs" dxfId="128" priority="281" stopIfTrue="1" operator="equal">
      <formula>"II"</formula>
    </cfRule>
    <cfRule type="cellIs" dxfId="127" priority="282" stopIfTrue="1" operator="equal">
      <formula>"I"</formula>
    </cfRule>
  </conditionalFormatting>
  <conditionalFormatting sqref="T87">
    <cfRule type="cellIs" dxfId="126" priority="280" stopIfTrue="1" operator="between">
      <formula>"III"</formula>
      <formula>"IV"</formula>
    </cfRule>
  </conditionalFormatting>
  <conditionalFormatting sqref="S101">
    <cfRule type="cellIs" dxfId="125" priority="269" stopIfTrue="1" operator="between">
      <formula>600</formula>
      <formula>4000</formula>
    </cfRule>
    <cfRule type="cellIs" dxfId="124" priority="270" stopIfTrue="1" operator="between">
      <formula>150</formula>
      <formula>500</formula>
    </cfRule>
    <cfRule type="cellIs" dxfId="123" priority="271" stopIfTrue="1" operator="between">
      <formula>20</formula>
      <formula>140</formula>
    </cfRule>
  </conditionalFormatting>
  <conditionalFormatting sqref="T101">
    <cfRule type="cellIs" dxfId="122" priority="267" stopIfTrue="1" operator="equal">
      <formula>"II"</formula>
    </cfRule>
    <cfRule type="cellIs" dxfId="121" priority="268" stopIfTrue="1" operator="equal">
      <formula>"I"</formula>
    </cfRule>
  </conditionalFormatting>
  <conditionalFormatting sqref="T101">
    <cfRule type="cellIs" dxfId="120" priority="266" stopIfTrue="1" operator="between">
      <formula>"III"</formula>
      <formula>"IV"</formula>
    </cfRule>
  </conditionalFormatting>
  <conditionalFormatting sqref="S114">
    <cfRule type="cellIs" dxfId="119" priority="255" stopIfTrue="1" operator="between">
      <formula>600</formula>
      <formula>4000</formula>
    </cfRule>
    <cfRule type="cellIs" dxfId="118" priority="256" stopIfTrue="1" operator="between">
      <formula>150</formula>
      <formula>500</formula>
    </cfRule>
    <cfRule type="cellIs" dxfId="117" priority="257" stopIfTrue="1" operator="between">
      <formula>20</formula>
      <formula>140</formula>
    </cfRule>
  </conditionalFormatting>
  <conditionalFormatting sqref="T114">
    <cfRule type="cellIs" dxfId="116" priority="253" stopIfTrue="1" operator="equal">
      <formula>"II"</formula>
    </cfRule>
    <cfRule type="cellIs" dxfId="115" priority="254" stopIfTrue="1" operator="equal">
      <formula>"I"</formula>
    </cfRule>
  </conditionalFormatting>
  <conditionalFormatting sqref="T114">
    <cfRule type="cellIs" dxfId="114" priority="252" stopIfTrue="1" operator="between">
      <formula>"III"</formula>
      <formula>"IV"</formula>
    </cfRule>
  </conditionalFormatting>
  <conditionalFormatting sqref="S127">
    <cfRule type="cellIs" dxfId="113" priority="241" stopIfTrue="1" operator="between">
      <formula>600</formula>
      <formula>4000</formula>
    </cfRule>
    <cfRule type="cellIs" dxfId="112" priority="242" stopIfTrue="1" operator="between">
      <formula>150</formula>
      <formula>500</formula>
    </cfRule>
    <cfRule type="cellIs" dxfId="111" priority="243" stopIfTrue="1" operator="between">
      <formula>20</formula>
      <formula>140</formula>
    </cfRule>
  </conditionalFormatting>
  <conditionalFormatting sqref="T127">
    <cfRule type="cellIs" dxfId="110" priority="239" stopIfTrue="1" operator="equal">
      <formula>"II"</formula>
    </cfRule>
    <cfRule type="cellIs" dxfId="109" priority="240" stopIfTrue="1" operator="equal">
      <formula>"I"</formula>
    </cfRule>
  </conditionalFormatting>
  <conditionalFormatting sqref="T127">
    <cfRule type="cellIs" dxfId="108" priority="238" stopIfTrue="1" operator="between">
      <formula>"III"</formula>
      <formula>"IV"</formula>
    </cfRule>
  </conditionalFormatting>
  <conditionalFormatting sqref="S140">
    <cfRule type="cellIs" dxfId="107" priority="227" stopIfTrue="1" operator="between">
      <formula>600</formula>
      <formula>4000</formula>
    </cfRule>
    <cfRule type="cellIs" dxfId="106" priority="228" stopIfTrue="1" operator="between">
      <formula>150</formula>
      <formula>500</formula>
    </cfRule>
    <cfRule type="cellIs" dxfId="105" priority="229" stopIfTrue="1" operator="between">
      <formula>20</formula>
      <formula>140</formula>
    </cfRule>
  </conditionalFormatting>
  <conditionalFormatting sqref="T140">
    <cfRule type="cellIs" dxfId="104" priority="225" stopIfTrue="1" operator="equal">
      <formula>"II"</formula>
    </cfRule>
    <cfRule type="cellIs" dxfId="103" priority="226" stopIfTrue="1" operator="equal">
      <formula>"I"</formula>
    </cfRule>
  </conditionalFormatting>
  <conditionalFormatting sqref="T140">
    <cfRule type="cellIs" dxfId="102" priority="224" stopIfTrue="1" operator="between">
      <formula>"III"</formula>
      <formula>"IV"</formula>
    </cfRule>
  </conditionalFormatting>
  <conditionalFormatting sqref="S152">
    <cfRule type="cellIs" dxfId="101" priority="213" stopIfTrue="1" operator="between">
      <formula>600</formula>
      <formula>4000</formula>
    </cfRule>
    <cfRule type="cellIs" dxfId="100" priority="214" stopIfTrue="1" operator="between">
      <formula>150</formula>
      <formula>500</formula>
    </cfRule>
    <cfRule type="cellIs" dxfId="99" priority="215" stopIfTrue="1" operator="between">
      <formula>20</formula>
      <formula>140</formula>
    </cfRule>
  </conditionalFormatting>
  <conditionalFormatting sqref="T152">
    <cfRule type="cellIs" dxfId="98" priority="211" stopIfTrue="1" operator="equal">
      <formula>"II"</formula>
    </cfRule>
    <cfRule type="cellIs" dxfId="97" priority="212" stopIfTrue="1" operator="equal">
      <formula>"I"</formula>
    </cfRule>
  </conditionalFormatting>
  <conditionalFormatting sqref="T152">
    <cfRule type="cellIs" dxfId="96" priority="210" stopIfTrue="1" operator="between">
      <formula>"III"</formula>
      <formula>"IV"</formula>
    </cfRule>
  </conditionalFormatting>
  <conditionalFormatting sqref="S165">
    <cfRule type="cellIs" dxfId="95" priority="199" stopIfTrue="1" operator="between">
      <formula>600</formula>
      <formula>4000</formula>
    </cfRule>
    <cfRule type="cellIs" dxfId="94" priority="200" stopIfTrue="1" operator="between">
      <formula>150</formula>
      <formula>500</formula>
    </cfRule>
    <cfRule type="cellIs" dxfId="93" priority="201" stopIfTrue="1" operator="between">
      <formula>20</formula>
      <formula>140</formula>
    </cfRule>
  </conditionalFormatting>
  <conditionalFormatting sqref="T165">
    <cfRule type="cellIs" dxfId="92" priority="197" stopIfTrue="1" operator="equal">
      <formula>"II"</formula>
    </cfRule>
    <cfRule type="cellIs" dxfId="91" priority="198" stopIfTrue="1" operator="equal">
      <formula>"I"</formula>
    </cfRule>
  </conditionalFormatting>
  <conditionalFormatting sqref="T165">
    <cfRule type="cellIs" dxfId="90" priority="196" stopIfTrue="1" operator="between">
      <formula>"III"</formula>
      <formula>"IV"</formula>
    </cfRule>
  </conditionalFormatting>
  <conditionalFormatting sqref="S179">
    <cfRule type="cellIs" dxfId="89" priority="185" stopIfTrue="1" operator="between">
      <formula>600</formula>
      <formula>4000</formula>
    </cfRule>
    <cfRule type="cellIs" dxfId="88" priority="186" stopIfTrue="1" operator="between">
      <formula>150</formula>
      <formula>500</formula>
    </cfRule>
    <cfRule type="cellIs" dxfId="87" priority="187" stopIfTrue="1" operator="between">
      <formula>20</formula>
      <formula>140</formula>
    </cfRule>
  </conditionalFormatting>
  <conditionalFormatting sqref="T179">
    <cfRule type="cellIs" dxfId="86" priority="183" stopIfTrue="1" operator="equal">
      <formula>"II"</formula>
    </cfRule>
    <cfRule type="cellIs" dxfId="85" priority="184" stopIfTrue="1" operator="equal">
      <formula>"I"</formula>
    </cfRule>
  </conditionalFormatting>
  <conditionalFormatting sqref="T179">
    <cfRule type="cellIs" dxfId="84" priority="182" stopIfTrue="1" operator="between">
      <formula>"III"</formula>
      <formula>"IV"</formula>
    </cfRule>
  </conditionalFormatting>
  <conditionalFormatting sqref="S34">
    <cfRule type="cellIs" dxfId="83" priority="171" stopIfTrue="1" operator="between">
      <formula>600</formula>
      <formula>4000</formula>
    </cfRule>
    <cfRule type="cellIs" dxfId="82" priority="172" stopIfTrue="1" operator="between">
      <formula>150</formula>
      <formula>500</formula>
    </cfRule>
    <cfRule type="cellIs" dxfId="81" priority="173" stopIfTrue="1" operator="between">
      <formula>20</formula>
      <formula>140</formula>
    </cfRule>
  </conditionalFormatting>
  <conditionalFormatting sqref="T34">
    <cfRule type="cellIs" dxfId="80" priority="169" stopIfTrue="1" operator="equal">
      <formula>"II"</formula>
    </cfRule>
    <cfRule type="cellIs" dxfId="79" priority="170" stopIfTrue="1" operator="equal">
      <formula>"I"</formula>
    </cfRule>
  </conditionalFormatting>
  <conditionalFormatting sqref="T34">
    <cfRule type="cellIs" dxfId="78" priority="168" stopIfTrue="1" operator="between">
      <formula>"III"</formula>
      <formula>"IV"</formula>
    </cfRule>
  </conditionalFormatting>
  <conditionalFormatting sqref="S49">
    <cfRule type="cellIs" dxfId="77" priority="157" stopIfTrue="1" operator="between">
      <formula>600</formula>
      <formula>4000</formula>
    </cfRule>
    <cfRule type="cellIs" dxfId="76" priority="158" stopIfTrue="1" operator="between">
      <formula>150</formula>
      <formula>500</formula>
    </cfRule>
    <cfRule type="cellIs" dxfId="75" priority="159" stopIfTrue="1" operator="between">
      <formula>20</formula>
      <formula>140</formula>
    </cfRule>
  </conditionalFormatting>
  <conditionalFormatting sqref="T49">
    <cfRule type="cellIs" dxfId="74" priority="155" stopIfTrue="1" operator="equal">
      <formula>"II"</formula>
    </cfRule>
    <cfRule type="cellIs" dxfId="73" priority="156" stopIfTrue="1" operator="equal">
      <formula>"I"</formula>
    </cfRule>
  </conditionalFormatting>
  <conditionalFormatting sqref="T49">
    <cfRule type="cellIs" dxfId="72" priority="154" stopIfTrue="1" operator="between">
      <formula>"III"</formula>
      <formula>"IV"</formula>
    </cfRule>
  </conditionalFormatting>
  <conditionalFormatting sqref="S64">
    <cfRule type="cellIs" dxfId="71" priority="143" stopIfTrue="1" operator="between">
      <formula>600</formula>
      <formula>4000</formula>
    </cfRule>
    <cfRule type="cellIs" dxfId="70" priority="144" stopIfTrue="1" operator="between">
      <formula>150</formula>
      <formula>500</formula>
    </cfRule>
    <cfRule type="cellIs" dxfId="69" priority="145" stopIfTrue="1" operator="between">
      <formula>20</formula>
      <formula>140</formula>
    </cfRule>
  </conditionalFormatting>
  <conditionalFormatting sqref="T64">
    <cfRule type="cellIs" dxfId="68" priority="141" stopIfTrue="1" operator="equal">
      <formula>"II"</formula>
    </cfRule>
    <cfRule type="cellIs" dxfId="67" priority="142" stopIfTrue="1" operator="equal">
      <formula>"I"</formula>
    </cfRule>
  </conditionalFormatting>
  <conditionalFormatting sqref="T64">
    <cfRule type="cellIs" dxfId="66" priority="140" stopIfTrue="1" operator="between">
      <formula>"III"</formula>
      <formula>"IV"</formula>
    </cfRule>
  </conditionalFormatting>
  <conditionalFormatting sqref="S77">
    <cfRule type="cellIs" dxfId="65" priority="129" stopIfTrue="1" operator="between">
      <formula>600</formula>
      <formula>4000</formula>
    </cfRule>
    <cfRule type="cellIs" dxfId="64" priority="130" stopIfTrue="1" operator="between">
      <formula>150</formula>
      <formula>500</formula>
    </cfRule>
    <cfRule type="cellIs" dxfId="63" priority="131" stopIfTrue="1" operator="between">
      <formula>20</formula>
      <formula>140</formula>
    </cfRule>
  </conditionalFormatting>
  <conditionalFormatting sqref="T77">
    <cfRule type="cellIs" dxfId="62" priority="127" stopIfTrue="1" operator="equal">
      <formula>"II"</formula>
    </cfRule>
    <cfRule type="cellIs" dxfId="61" priority="128" stopIfTrue="1" operator="equal">
      <formula>"I"</formula>
    </cfRule>
  </conditionalFormatting>
  <conditionalFormatting sqref="T77">
    <cfRule type="cellIs" dxfId="60" priority="126" stopIfTrue="1" operator="between">
      <formula>"III"</formula>
      <formula>"IV"</formula>
    </cfRule>
  </conditionalFormatting>
  <conditionalFormatting sqref="S90">
    <cfRule type="cellIs" dxfId="59" priority="115" stopIfTrue="1" operator="between">
      <formula>600</formula>
      <formula>4000</formula>
    </cfRule>
    <cfRule type="cellIs" dxfId="58" priority="116" stopIfTrue="1" operator="between">
      <formula>150</formula>
      <formula>500</formula>
    </cfRule>
    <cfRule type="cellIs" dxfId="57" priority="117" stopIfTrue="1" operator="between">
      <formula>20</formula>
      <formula>140</formula>
    </cfRule>
  </conditionalFormatting>
  <conditionalFormatting sqref="T90">
    <cfRule type="cellIs" dxfId="56" priority="113" stopIfTrue="1" operator="equal">
      <formula>"II"</formula>
    </cfRule>
    <cfRule type="cellIs" dxfId="55" priority="114" stopIfTrue="1" operator="equal">
      <formula>"I"</formula>
    </cfRule>
  </conditionalFormatting>
  <conditionalFormatting sqref="T90">
    <cfRule type="cellIs" dxfId="54" priority="112" stopIfTrue="1" operator="between">
      <formula>"III"</formula>
      <formula>"IV"</formula>
    </cfRule>
  </conditionalFormatting>
  <conditionalFormatting sqref="S106">
    <cfRule type="cellIs" dxfId="53" priority="101" stopIfTrue="1" operator="between">
      <formula>600</formula>
      <formula>4000</formula>
    </cfRule>
    <cfRule type="cellIs" dxfId="52" priority="102" stopIfTrue="1" operator="between">
      <formula>150</formula>
      <formula>500</formula>
    </cfRule>
    <cfRule type="cellIs" dxfId="51" priority="103" stopIfTrue="1" operator="between">
      <formula>20</formula>
      <formula>140</formula>
    </cfRule>
  </conditionalFormatting>
  <conditionalFormatting sqref="T106">
    <cfRule type="cellIs" dxfId="50" priority="99" stopIfTrue="1" operator="equal">
      <formula>"II"</formula>
    </cfRule>
    <cfRule type="cellIs" dxfId="49" priority="100" stopIfTrue="1" operator="equal">
      <formula>"I"</formula>
    </cfRule>
  </conditionalFormatting>
  <conditionalFormatting sqref="T106">
    <cfRule type="cellIs" dxfId="48" priority="98" stopIfTrue="1" operator="between">
      <formula>"III"</formula>
      <formula>"IV"</formula>
    </cfRule>
  </conditionalFormatting>
  <conditionalFormatting sqref="S121">
    <cfRule type="cellIs" dxfId="47" priority="87" stopIfTrue="1" operator="between">
      <formula>600</formula>
      <formula>4000</formula>
    </cfRule>
    <cfRule type="cellIs" dxfId="46" priority="88" stopIfTrue="1" operator="between">
      <formula>150</formula>
      <formula>500</formula>
    </cfRule>
    <cfRule type="cellIs" dxfId="45" priority="89" stopIfTrue="1" operator="between">
      <formula>20</formula>
      <formula>140</formula>
    </cfRule>
  </conditionalFormatting>
  <conditionalFormatting sqref="T121">
    <cfRule type="cellIs" dxfId="44" priority="85" stopIfTrue="1" operator="equal">
      <formula>"II"</formula>
    </cfRule>
    <cfRule type="cellIs" dxfId="43" priority="86" stopIfTrue="1" operator="equal">
      <formula>"I"</formula>
    </cfRule>
  </conditionalFormatting>
  <conditionalFormatting sqref="T121">
    <cfRule type="cellIs" dxfId="42" priority="84" stopIfTrue="1" operator="between">
      <formula>"III"</formula>
      <formula>"IV"</formula>
    </cfRule>
  </conditionalFormatting>
  <conditionalFormatting sqref="S132">
    <cfRule type="cellIs" dxfId="41" priority="73" stopIfTrue="1" operator="between">
      <formula>600</formula>
      <formula>4000</formula>
    </cfRule>
    <cfRule type="cellIs" dxfId="40" priority="74" stopIfTrue="1" operator="between">
      <formula>150</formula>
      <formula>500</formula>
    </cfRule>
    <cfRule type="cellIs" dxfId="39" priority="75" stopIfTrue="1" operator="between">
      <formula>20</formula>
      <formula>140</formula>
    </cfRule>
  </conditionalFormatting>
  <conditionalFormatting sqref="T132">
    <cfRule type="cellIs" dxfId="38" priority="71" stopIfTrue="1" operator="equal">
      <formula>"II"</formula>
    </cfRule>
    <cfRule type="cellIs" dxfId="37" priority="72" stopIfTrue="1" operator="equal">
      <formula>"I"</formula>
    </cfRule>
  </conditionalFormatting>
  <conditionalFormatting sqref="T132">
    <cfRule type="cellIs" dxfId="36" priority="70" stopIfTrue="1" operator="between">
      <formula>"III"</formula>
      <formula>"IV"</formula>
    </cfRule>
  </conditionalFormatting>
  <conditionalFormatting sqref="S144">
    <cfRule type="cellIs" dxfId="35" priority="59" stopIfTrue="1" operator="between">
      <formula>600</formula>
      <formula>4000</formula>
    </cfRule>
    <cfRule type="cellIs" dxfId="34" priority="60" stopIfTrue="1" operator="between">
      <formula>150</formula>
      <formula>500</formula>
    </cfRule>
    <cfRule type="cellIs" dxfId="33" priority="61" stopIfTrue="1" operator="between">
      <formula>20</formula>
      <formula>140</formula>
    </cfRule>
  </conditionalFormatting>
  <conditionalFormatting sqref="T144">
    <cfRule type="cellIs" dxfId="32" priority="57" stopIfTrue="1" operator="equal">
      <formula>"II"</formula>
    </cfRule>
    <cfRule type="cellIs" dxfId="31" priority="58" stopIfTrue="1" operator="equal">
      <formula>"I"</formula>
    </cfRule>
  </conditionalFormatting>
  <conditionalFormatting sqref="T144">
    <cfRule type="cellIs" dxfId="30" priority="56" stopIfTrue="1" operator="between">
      <formula>"III"</formula>
      <formula>"IV"</formula>
    </cfRule>
  </conditionalFormatting>
  <conditionalFormatting sqref="S151">
    <cfRule type="cellIs" dxfId="29" priority="45" stopIfTrue="1" operator="between">
      <formula>600</formula>
      <formula>4000</formula>
    </cfRule>
    <cfRule type="cellIs" dxfId="28" priority="46" stopIfTrue="1" operator="between">
      <formula>150</formula>
      <formula>500</formula>
    </cfRule>
    <cfRule type="cellIs" dxfId="27" priority="47" stopIfTrue="1" operator="between">
      <formula>20</formula>
      <formula>140</formula>
    </cfRule>
  </conditionalFormatting>
  <conditionalFormatting sqref="T151">
    <cfRule type="cellIs" dxfId="26" priority="43" stopIfTrue="1" operator="equal">
      <formula>"II"</formula>
    </cfRule>
    <cfRule type="cellIs" dxfId="25" priority="44" stopIfTrue="1" operator="equal">
      <formula>"I"</formula>
    </cfRule>
  </conditionalFormatting>
  <conditionalFormatting sqref="T151">
    <cfRule type="cellIs" dxfId="24" priority="42" stopIfTrue="1" operator="between">
      <formula>"III"</formula>
      <formula>"IV"</formula>
    </cfRule>
  </conditionalFormatting>
  <conditionalFormatting sqref="S167">
    <cfRule type="cellIs" dxfId="23" priority="31" stopIfTrue="1" operator="between">
      <formula>600</formula>
      <formula>4000</formula>
    </cfRule>
    <cfRule type="cellIs" dxfId="22" priority="32" stopIfTrue="1" operator="between">
      <formula>150</formula>
      <formula>500</formula>
    </cfRule>
    <cfRule type="cellIs" dxfId="21" priority="33" stopIfTrue="1" operator="between">
      <formula>20</formula>
      <formula>140</formula>
    </cfRule>
  </conditionalFormatting>
  <conditionalFormatting sqref="T167">
    <cfRule type="cellIs" dxfId="20" priority="29" stopIfTrue="1" operator="equal">
      <formula>"II"</formula>
    </cfRule>
    <cfRule type="cellIs" dxfId="19" priority="30" stopIfTrue="1" operator="equal">
      <formula>"I"</formula>
    </cfRule>
  </conditionalFormatting>
  <conditionalFormatting sqref="T167">
    <cfRule type="cellIs" dxfId="18" priority="28" stopIfTrue="1" operator="between">
      <formula>"III"</formula>
      <formula>"IV"</formula>
    </cfRule>
  </conditionalFormatting>
  <conditionalFormatting sqref="S178">
    <cfRule type="cellIs" dxfId="17" priority="17" stopIfTrue="1" operator="between">
      <formula>600</formula>
      <formula>4000</formula>
    </cfRule>
    <cfRule type="cellIs" dxfId="16" priority="18" stopIfTrue="1" operator="between">
      <formula>150</formula>
      <formula>500</formula>
    </cfRule>
    <cfRule type="cellIs" dxfId="15" priority="19" stopIfTrue="1" operator="between">
      <formula>20</formula>
      <formula>140</formula>
    </cfRule>
  </conditionalFormatting>
  <conditionalFormatting sqref="T178">
    <cfRule type="cellIs" dxfId="14" priority="15" stopIfTrue="1" operator="equal">
      <formula>"II"</formula>
    </cfRule>
    <cfRule type="cellIs" dxfId="13" priority="16" stopIfTrue="1" operator="equal">
      <formula>"I"</formula>
    </cfRule>
  </conditionalFormatting>
  <conditionalFormatting sqref="T178">
    <cfRule type="cellIs" dxfId="12" priority="14" stopIfTrue="1" operator="between">
      <formula>"III"</formula>
      <formula>"IV"</formula>
    </cfRule>
  </conditionalFormatting>
  <conditionalFormatting sqref="T16:T186">
    <cfRule type="cellIs" dxfId="11" priority="4" stopIfTrue="1" operator="equal">
      <formula>"II"</formula>
    </cfRule>
    <cfRule type="cellIs" dxfId="10" priority="5" stopIfTrue="1" operator="equal">
      <formula>"I"</formula>
    </cfRule>
  </conditionalFormatting>
  <conditionalFormatting sqref="T16:T186">
    <cfRule type="cellIs" dxfId="9" priority="3" stopIfTrue="1" operator="between">
      <formula>"III"</formula>
      <formula>"IV"</formula>
    </cfRule>
  </conditionalFormatting>
  <conditionalFormatting sqref="U16">
    <cfRule type="cellIs" dxfId="8" priority="2" stopIfTrue="1" operator="equal">
      <formula>"ACEPTABLE"</formula>
    </cfRule>
  </conditionalFormatting>
  <conditionalFormatting sqref="U17:U186">
    <cfRule type="cellIs" dxfId="7" priority="1" stopIfTrue="1" operator="equal">
      <formula>"ACEPTABLE"</formula>
    </cfRule>
  </conditionalFormatting>
  <dataValidations count="1">
    <dataValidation type="list" allowBlank="1" showInputMessage="1" showErrorMessage="1" sqref="G18:G186">
      <formula1>DESCRIPCIÓN</formula1>
    </dataValidation>
  </dataValidations>
  <printOptions verticalCentered="1"/>
  <pageMargins left="0.19685039370078741" right="0.19685039370078741" top="0.78740157480314965" bottom="0.74803149606299213" header="0.31496062992125984" footer="0.31496062992125984"/>
  <pageSetup paperSize="9" scale="46" orientation="landscape"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PELIGROS!$C$2:$C$11</xm:f>
          </x14:formula1>
          <xm:sqref>H16:H186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9"/>
  <sheetViews>
    <sheetView zoomScale="70" zoomScaleNormal="70" workbookViewId="0">
      <selection activeCell="N4" sqref="N4"/>
    </sheetView>
  </sheetViews>
  <sheetFormatPr baseColWidth="10" defaultRowHeight="12.75" x14ac:dyDescent="0.2"/>
  <cols>
    <col min="1" max="2" width="9.42578125" style="11" customWidth="1"/>
    <col min="3" max="4" width="12.85546875" style="11" customWidth="1"/>
    <col min="5" max="7" width="12.7109375" style="11" customWidth="1"/>
    <col min="8" max="8" width="44.140625" style="11" customWidth="1"/>
    <col min="9" max="11" width="12.7109375" style="11" customWidth="1"/>
    <col min="12" max="234" width="11.42578125" style="11"/>
    <col min="235" max="235" width="1.85546875" style="11" customWidth="1"/>
    <col min="236" max="236" width="27.7109375" style="11" customWidth="1"/>
    <col min="237" max="239" width="12.7109375" style="11" customWidth="1"/>
    <col min="240" max="240" width="27" style="11" customWidth="1"/>
    <col min="241" max="243" width="12.7109375" style="11" customWidth="1"/>
    <col min="244" max="490" width="11.42578125" style="11"/>
    <col min="491" max="491" width="1.85546875" style="11" customWidth="1"/>
    <col min="492" max="492" width="27.7109375" style="11" customWidth="1"/>
    <col min="493" max="495" width="12.7109375" style="11" customWidth="1"/>
    <col min="496" max="496" width="27" style="11" customWidth="1"/>
    <col min="497" max="499" width="12.7109375" style="11" customWidth="1"/>
    <col min="500" max="746" width="11.42578125" style="11"/>
    <col min="747" max="747" width="1.85546875" style="11" customWidth="1"/>
    <col min="748" max="748" width="27.7109375" style="11" customWidth="1"/>
    <col min="749" max="751" width="12.7109375" style="11" customWidth="1"/>
    <col min="752" max="752" width="27" style="11" customWidth="1"/>
    <col min="753" max="755" width="12.7109375" style="11" customWidth="1"/>
    <col min="756" max="1002" width="11.42578125" style="11"/>
    <col min="1003" max="1003" width="1.85546875" style="11" customWidth="1"/>
    <col min="1004" max="1004" width="27.7109375" style="11" customWidth="1"/>
    <col min="1005" max="1007" width="12.7109375" style="11" customWidth="1"/>
    <col min="1008" max="1008" width="27" style="11" customWidth="1"/>
    <col min="1009" max="1011" width="12.7109375" style="11" customWidth="1"/>
    <col min="1012" max="1258" width="11.42578125" style="11"/>
    <col min="1259" max="1259" width="1.85546875" style="11" customWidth="1"/>
    <col min="1260" max="1260" width="27.7109375" style="11" customWidth="1"/>
    <col min="1261" max="1263" width="12.7109375" style="11" customWidth="1"/>
    <col min="1264" max="1264" width="27" style="11" customWidth="1"/>
    <col min="1265" max="1267" width="12.7109375" style="11" customWidth="1"/>
    <col min="1268" max="1514" width="11.42578125" style="11"/>
    <col min="1515" max="1515" width="1.85546875" style="11" customWidth="1"/>
    <col min="1516" max="1516" width="27.7109375" style="11" customWidth="1"/>
    <col min="1517" max="1519" width="12.7109375" style="11" customWidth="1"/>
    <col min="1520" max="1520" width="27" style="11" customWidth="1"/>
    <col min="1521" max="1523" width="12.7109375" style="11" customWidth="1"/>
    <col min="1524" max="1770" width="11.42578125" style="11"/>
    <col min="1771" max="1771" width="1.85546875" style="11" customWidth="1"/>
    <col min="1772" max="1772" width="27.7109375" style="11" customWidth="1"/>
    <col min="1773" max="1775" width="12.7109375" style="11" customWidth="1"/>
    <col min="1776" max="1776" width="27" style="11" customWidth="1"/>
    <col min="1777" max="1779" width="12.7109375" style="11" customWidth="1"/>
    <col min="1780" max="2026" width="11.42578125" style="11"/>
    <col min="2027" max="2027" width="1.85546875" style="11" customWidth="1"/>
    <col min="2028" max="2028" width="27.7109375" style="11" customWidth="1"/>
    <col min="2029" max="2031" width="12.7109375" style="11" customWidth="1"/>
    <col min="2032" max="2032" width="27" style="11" customWidth="1"/>
    <col min="2033" max="2035" width="12.7109375" style="11" customWidth="1"/>
    <col min="2036" max="2282" width="11.42578125" style="11"/>
    <col min="2283" max="2283" width="1.85546875" style="11" customWidth="1"/>
    <col min="2284" max="2284" width="27.7109375" style="11" customWidth="1"/>
    <col min="2285" max="2287" width="12.7109375" style="11" customWidth="1"/>
    <col min="2288" max="2288" width="27" style="11" customWidth="1"/>
    <col min="2289" max="2291" width="12.7109375" style="11" customWidth="1"/>
    <col min="2292" max="2538" width="11.42578125" style="11"/>
    <col min="2539" max="2539" width="1.85546875" style="11" customWidth="1"/>
    <col min="2540" max="2540" width="27.7109375" style="11" customWidth="1"/>
    <col min="2541" max="2543" width="12.7109375" style="11" customWidth="1"/>
    <col min="2544" max="2544" width="27" style="11" customWidth="1"/>
    <col min="2545" max="2547" width="12.7109375" style="11" customWidth="1"/>
    <col min="2548" max="2794" width="11.42578125" style="11"/>
    <col min="2795" max="2795" width="1.85546875" style="11" customWidth="1"/>
    <col min="2796" max="2796" width="27.7109375" style="11" customWidth="1"/>
    <col min="2797" max="2799" width="12.7109375" style="11" customWidth="1"/>
    <col min="2800" max="2800" width="27" style="11" customWidth="1"/>
    <col min="2801" max="2803" width="12.7109375" style="11" customWidth="1"/>
    <col min="2804" max="3050" width="11.42578125" style="11"/>
    <col min="3051" max="3051" width="1.85546875" style="11" customWidth="1"/>
    <col min="3052" max="3052" width="27.7109375" style="11" customWidth="1"/>
    <col min="3053" max="3055" width="12.7109375" style="11" customWidth="1"/>
    <col min="3056" max="3056" width="27" style="11" customWidth="1"/>
    <col min="3057" max="3059" width="12.7109375" style="11" customWidth="1"/>
    <col min="3060" max="3306" width="11.42578125" style="11"/>
    <col min="3307" max="3307" width="1.85546875" style="11" customWidth="1"/>
    <col min="3308" max="3308" width="27.7109375" style="11" customWidth="1"/>
    <col min="3309" max="3311" width="12.7109375" style="11" customWidth="1"/>
    <col min="3312" max="3312" width="27" style="11" customWidth="1"/>
    <col min="3313" max="3315" width="12.7109375" style="11" customWidth="1"/>
    <col min="3316" max="3562" width="11.42578125" style="11"/>
    <col min="3563" max="3563" width="1.85546875" style="11" customWidth="1"/>
    <col min="3564" max="3564" width="27.7109375" style="11" customWidth="1"/>
    <col min="3565" max="3567" width="12.7109375" style="11" customWidth="1"/>
    <col min="3568" max="3568" width="27" style="11" customWidth="1"/>
    <col min="3569" max="3571" width="12.7109375" style="11" customWidth="1"/>
    <col min="3572" max="3818" width="11.42578125" style="11"/>
    <col min="3819" max="3819" width="1.85546875" style="11" customWidth="1"/>
    <col min="3820" max="3820" width="27.7109375" style="11" customWidth="1"/>
    <col min="3821" max="3823" width="12.7109375" style="11" customWidth="1"/>
    <col min="3824" max="3824" width="27" style="11" customWidth="1"/>
    <col min="3825" max="3827" width="12.7109375" style="11" customWidth="1"/>
    <col min="3828" max="4074" width="11.42578125" style="11"/>
    <col min="4075" max="4075" width="1.85546875" style="11" customWidth="1"/>
    <col min="4076" max="4076" width="27.7109375" style="11" customWidth="1"/>
    <col min="4077" max="4079" width="12.7109375" style="11" customWidth="1"/>
    <col min="4080" max="4080" width="27" style="11" customWidth="1"/>
    <col min="4081" max="4083" width="12.7109375" style="11" customWidth="1"/>
    <col min="4084" max="4330" width="11.42578125" style="11"/>
    <col min="4331" max="4331" width="1.85546875" style="11" customWidth="1"/>
    <col min="4332" max="4332" width="27.7109375" style="11" customWidth="1"/>
    <col min="4333" max="4335" width="12.7109375" style="11" customWidth="1"/>
    <col min="4336" max="4336" width="27" style="11" customWidth="1"/>
    <col min="4337" max="4339" width="12.7109375" style="11" customWidth="1"/>
    <col min="4340" max="4586" width="11.42578125" style="11"/>
    <col min="4587" max="4587" width="1.85546875" style="11" customWidth="1"/>
    <col min="4588" max="4588" width="27.7109375" style="11" customWidth="1"/>
    <col min="4589" max="4591" width="12.7109375" style="11" customWidth="1"/>
    <col min="4592" max="4592" width="27" style="11" customWidth="1"/>
    <col min="4593" max="4595" width="12.7109375" style="11" customWidth="1"/>
    <col min="4596" max="4842" width="11.42578125" style="11"/>
    <col min="4843" max="4843" width="1.85546875" style="11" customWidth="1"/>
    <col min="4844" max="4844" width="27.7109375" style="11" customWidth="1"/>
    <col min="4845" max="4847" width="12.7109375" style="11" customWidth="1"/>
    <col min="4848" max="4848" width="27" style="11" customWidth="1"/>
    <col min="4849" max="4851" width="12.7109375" style="11" customWidth="1"/>
    <col min="4852" max="5098" width="11.42578125" style="11"/>
    <col min="5099" max="5099" width="1.85546875" style="11" customWidth="1"/>
    <col min="5100" max="5100" width="27.7109375" style="11" customWidth="1"/>
    <col min="5101" max="5103" width="12.7109375" style="11" customWidth="1"/>
    <col min="5104" max="5104" width="27" style="11" customWidth="1"/>
    <col min="5105" max="5107" width="12.7109375" style="11" customWidth="1"/>
    <col min="5108" max="5354" width="11.42578125" style="11"/>
    <col min="5355" max="5355" width="1.85546875" style="11" customWidth="1"/>
    <col min="5356" max="5356" width="27.7109375" style="11" customWidth="1"/>
    <col min="5357" max="5359" width="12.7109375" style="11" customWidth="1"/>
    <col min="5360" max="5360" width="27" style="11" customWidth="1"/>
    <col min="5361" max="5363" width="12.7109375" style="11" customWidth="1"/>
    <col min="5364" max="5610" width="11.42578125" style="11"/>
    <col min="5611" max="5611" width="1.85546875" style="11" customWidth="1"/>
    <col min="5612" max="5612" width="27.7109375" style="11" customWidth="1"/>
    <col min="5613" max="5615" width="12.7109375" style="11" customWidth="1"/>
    <col min="5616" max="5616" width="27" style="11" customWidth="1"/>
    <col min="5617" max="5619" width="12.7109375" style="11" customWidth="1"/>
    <col min="5620" max="5866" width="11.42578125" style="11"/>
    <col min="5867" max="5867" width="1.85546875" style="11" customWidth="1"/>
    <col min="5868" max="5868" width="27.7109375" style="11" customWidth="1"/>
    <col min="5869" max="5871" width="12.7109375" style="11" customWidth="1"/>
    <col min="5872" max="5872" width="27" style="11" customWidth="1"/>
    <col min="5873" max="5875" width="12.7109375" style="11" customWidth="1"/>
    <col min="5876" max="6122" width="11.42578125" style="11"/>
    <col min="6123" max="6123" width="1.85546875" style="11" customWidth="1"/>
    <col min="6124" max="6124" width="27.7109375" style="11" customWidth="1"/>
    <col min="6125" max="6127" width="12.7109375" style="11" customWidth="1"/>
    <col min="6128" max="6128" width="27" style="11" customWidth="1"/>
    <col min="6129" max="6131" width="12.7109375" style="11" customWidth="1"/>
    <col min="6132" max="6378" width="11.42578125" style="11"/>
    <col min="6379" max="6379" width="1.85546875" style="11" customWidth="1"/>
    <col min="6380" max="6380" width="27.7109375" style="11" customWidth="1"/>
    <col min="6381" max="6383" width="12.7109375" style="11" customWidth="1"/>
    <col min="6384" max="6384" width="27" style="11" customWidth="1"/>
    <col min="6385" max="6387" width="12.7109375" style="11" customWidth="1"/>
    <col min="6388" max="6634" width="11.42578125" style="11"/>
    <col min="6635" max="6635" width="1.85546875" style="11" customWidth="1"/>
    <col min="6636" max="6636" width="27.7109375" style="11" customWidth="1"/>
    <col min="6637" max="6639" width="12.7109375" style="11" customWidth="1"/>
    <col min="6640" max="6640" width="27" style="11" customWidth="1"/>
    <col min="6641" max="6643" width="12.7109375" style="11" customWidth="1"/>
    <col min="6644" max="6890" width="11.42578125" style="11"/>
    <col min="6891" max="6891" width="1.85546875" style="11" customWidth="1"/>
    <col min="6892" max="6892" width="27.7109375" style="11" customWidth="1"/>
    <col min="6893" max="6895" width="12.7109375" style="11" customWidth="1"/>
    <col min="6896" max="6896" width="27" style="11" customWidth="1"/>
    <col min="6897" max="6899" width="12.7109375" style="11" customWidth="1"/>
    <col min="6900" max="7146" width="11.42578125" style="11"/>
    <col min="7147" max="7147" width="1.85546875" style="11" customWidth="1"/>
    <col min="7148" max="7148" width="27.7109375" style="11" customWidth="1"/>
    <col min="7149" max="7151" width="12.7109375" style="11" customWidth="1"/>
    <col min="7152" max="7152" width="27" style="11" customWidth="1"/>
    <col min="7153" max="7155" width="12.7109375" style="11" customWidth="1"/>
    <col min="7156" max="7402" width="11.42578125" style="11"/>
    <col min="7403" max="7403" width="1.85546875" style="11" customWidth="1"/>
    <col min="7404" max="7404" width="27.7109375" style="11" customWidth="1"/>
    <col min="7405" max="7407" width="12.7109375" style="11" customWidth="1"/>
    <col min="7408" max="7408" width="27" style="11" customWidth="1"/>
    <col min="7409" max="7411" width="12.7109375" style="11" customWidth="1"/>
    <col min="7412" max="7658" width="11.42578125" style="11"/>
    <col min="7659" max="7659" width="1.85546875" style="11" customWidth="1"/>
    <col min="7660" max="7660" width="27.7109375" style="11" customWidth="1"/>
    <col min="7661" max="7663" width="12.7109375" style="11" customWidth="1"/>
    <col min="7664" max="7664" width="27" style="11" customWidth="1"/>
    <col min="7665" max="7667" width="12.7109375" style="11" customWidth="1"/>
    <col min="7668" max="7914" width="11.42578125" style="11"/>
    <col min="7915" max="7915" width="1.85546875" style="11" customWidth="1"/>
    <col min="7916" max="7916" width="27.7109375" style="11" customWidth="1"/>
    <col min="7917" max="7919" width="12.7109375" style="11" customWidth="1"/>
    <col min="7920" max="7920" width="27" style="11" customWidth="1"/>
    <col min="7921" max="7923" width="12.7109375" style="11" customWidth="1"/>
    <col min="7924" max="8170" width="11.42578125" style="11"/>
    <col min="8171" max="8171" width="1.85546875" style="11" customWidth="1"/>
    <col min="8172" max="8172" width="27.7109375" style="11" customWidth="1"/>
    <col min="8173" max="8175" width="12.7109375" style="11" customWidth="1"/>
    <col min="8176" max="8176" width="27" style="11" customWidth="1"/>
    <col min="8177" max="8179" width="12.7109375" style="11" customWidth="1"/>
    <col min="8180" max="8426" width="11.42578125" style="11"/>
    <col min="8427" max="8427" width="1.85546875" style="11" customWidth="1"/>
    <col min="8428" max="8428" width="27.7109375" style="11" customWidth="1"/>
    <col min="8429" max="8431" width="12.7109375" style="11" customWidth="1"/>
    <col min="8432" max="8432" width="27" style="11" customWidth="1"/>
    <col min="8433" max="8435" width="12.7109375" style="11" customWidth="1"/>
    <col min="8436" max="8682" width="11.42578125" style="11"/>
    <col min="8683" max="8683" width="1.85546875" style="11" customWidth="1"/>
    <col min="8684" max="8684" width="27.7109375" style="11" customWidth="1"/>
    <col min="8685" max="8687" width="12.7109375" style="11" customWidth="1"/>
    <col min="8688" max="8688" width="27" style="11" customWidth="1"/>
    <col min="8689" max="8691" width="12.7109375" style="11" customWidth="1"/>
    <col min="8692" max="8938" width="11.42578125" style="11"/>
    <col min="8939" max="8939" width="1.85546875" style="11" customWidth="1"/>
    <col min="8940" max="8940" width="27.7109375" style="11" customWidth="1"/>
    <col min="8941" max="8943" width="12.7109375" style="11" customWidth="1"/>
    <col min="8944" max="8944" width="27" style="11" customWidth="1"/>
    <col min="8945" max="8947" width="12.7109375" style="11" customWidth="1"/>
    <col min="8948" max="9194" width="11.42578125" style="11"/>
    <col min="9195" max="9195" width="1.85546875" style="11" customWidth="1"/>
    <col min="9196" max="9196" width="27.7109375" style="11" customWidth="1"/>
    <col min="9197" max="9199" width="12.7109375" style="11" customWidth="1"/>
    <col min="9200" max="9200" width="27" style="11" customWidth="1"/>
    <col min="9201" max="9203" width="12.7109375" style="11" customWidth="1"/>
    <col min="9204" max="9450" width="11.42578125" style="11"/>
    <col min="9451" max="9451" width="1.85546875" style="11" customWidth="1"/>
    <col min="9452" max="9452" width="27.7109375" style="11" customWidth="1"/>
    <col min="9453" max="9455" width="12.7109375" style="11" customWidth="1"/>
    <col min="9456" max="9456" width="27" style="11" customWidth="1"/>
    <col min="9457" max="9459" width="12.7109375" style="11" customWidth="1"/>
    <col min="9460" max="9706" width="11.42578125" style="11"/>
    <col min="9707" max="9707" width="1.85546875" style="11" customWidth="1"/>
    <col min="9708" max="9708" width="27.7109375" style="11" customWidth="1"/>
    <col min="9709" max="9711" width="12.7109375" style="11" customWidth="1"/>
    <col min="9712" max="9712" width="27" style="11" customWidth="1"/>
    <col min="9713" max="9715" width="12.7109375" style="11" customWidth="1"/>
    <col min="9716" max="9962" width="11.42578125" style="11"/>
    <col min="9963" max="9963" width="1.85546875" style="11" customWidth="1"/>
    <col min="9964" max="9964" width="27.7109375" style="11" customWidth="1"/>
    <col min="9965" max="9967" width="12.7109375" style="11" customWidth="1"/>
    <col min="9968" max="9968" width="27" style="11" customWidth="1"/>
    <col min="9969" max="9971" width="12.7109375" style="11" customWidth="1"/>
    <col min="9972" max="10218" width="11.42578125" style="11"/>
    <col min="10219" max="10219" width="1.85546875" style="11" customWidth="1"/>
    <col min="10220" max="10220" width="27.7109375" style="11" customWidth="1"/>
    <col min="10221" max="10223" width="12.7109375" style="11" customWidth="1"/>
    <col min="10224" max="10224" width="27" style="11" customWidth="1"/>
    <col min="10225" max="10227" width="12.7109375" style="11" customWidth="1"/>
    <col min="10228" max="10474" width="11.42578125" style="11"/>
    <col min="10475" max="10475" width="1.85546875" style="11" customWidth="1"/>
    <col min="10476" max="10476" width="27.7109375" style="11" customWidth="1"/>
    <col min="10477" max="10479" width="12.7109375" style="11" customWidth="1"/>
    <col min="10480" max="10480" width="27" style="11" customWidth="1"/>
    <col min="10481" max="10483" width="12.7109375" style="11" customWidth="1"/>
    <col min="10484" max="10730" width="11.42578125" style="11"/>
    <col min="10731" max="10731" width="1.85546875" style="11" customWidth="1"/>
    <col min="10732" max="10732" width="27.7109375" style="11" customWidth="1"/>
    <col min="10733" max="10735" width="12.7109375" style="11" customWidth="1"/>
    <col min="10736" max="10736" width="27" style="11" customWidth="1"/>
    <col min="10737" max="10739" width="12.7109375" style="11" customWidth="1"/>
    <col min="10740" max="10986" width="11.42578125" style="11"/>
    <col min="10987" max="10987" width="1.85546875" style="11" customWidth="1"/>
    <col min="10988" max="10988" width="27.7109375" style="11" customWidth="1"/>
    <col min="10989" max="10991" width="12.7109375" style="11" customWidth="1"/>
    <col min="10992" max="10992" width="27" style="11" customWidth="1"/>
    <col min="10993" max="10995" width="12.7109375" style="11" customWidth="1"/>
    <col min="10996" max="11242" width="11.42578125" style="11"/>
    <col min="11243" max="11243" width="1.85546875" style="11" customWidth="1"/>
    <col min="11244" max="11244" width="27.7109375" style="11" customWidth="1"/>
    <col min="11245" max="11247" width="12.7109375" style="11" customWidth="1"/>
    <col min="11248" max="11248" width="27" style="11" customWidth="1"/>
    <col min="11249" max="11251" width="12.7109375" style="11" customWidth="1"/>
    <col min="11252" max="11498" width="11.42578125" style="11"/>
    <col min="11499" max="11499" width="1.85546875" style="11" customWidth="1"/>
    <col min="11500" max="11500" width="27.7109375" style="11" customWidth="1"/>
    <col min="11501" max="11503" width="12.7109375" style="11" customWidth="1"/>
    <col min="11504" max="11504" width="27" style="11" customWidth="1"/>
    <col min="11505" max="11507" width="12.7109375" style="11" customWidth="1"/>
    <col min="11508" max="11754" width="11.42578125" style="11"/>
    <col min="11755" max="11755" width="1.85546875" style="11" customWidth="1"/>
    <col min="11756" max="11756" width="27.7109375" style="11" customWidth="1"/>
    <col min="11757" max="11759" width="12.7109375" style="11" customWidth="1"/>
    <col min="11760" max="11760" width="27" style="11" customWidth="1"/>
    <col min="11761" max="11763" width="12.7109375" style="11" customWidth="1"/>
    <col min="11764" max="12010" width="11.42578125" style="11"/>
    <col min="12011" max="12011" width="1.85546875" style="11" customWidth="1"/>
    <col min="12012" max="12012" width="27.7109375" style="11" customWidth="1"/>
    <col min="12013" max="12015" width="12.7109375" style="11" customWidth="1"/>
    <col min="12016" max="12016" width="27" style="11" customWidth="1"/>
    <col min="12017" max="12019" width="12.7109375" style="11" customWidth="1"/>
    <col min="12020" max="12266" width="11.42578125" style="11"/>
    <col min="12267" max="12267" width="1.85546875" style="11" customWidth="1"/>
    <col min="12268" max="12268" width="27.7109375" style="11" customWidth="1"/>
    <col min="12269" max="12271" width="12.7109375" style="11" customWidth="1"/>
    <col min="12272" max="12272" width="27" style="11" customWidth="1"/>
    <col min="12273" max="12275" width="12.7109375" style="11" customWidth="1"/>
    <col min="12276" max="12522" width="11.42578125" style="11"/>
    <col min="12523" max="12523" width="1.85546875" style="11" customWidth="1"/>
    <col min="12524" max="12524" width="27.7109375" style="11" customWidth="1"/>
    <col min="12525" max="12527" width="12.7109375" style="11" customWidth="1"/>
    <col min="12528" max="12528" width="27" style="11" customWidth="1"/>
    <col min="12529" max="12531" width="12.7109375" style="11" customWidth="1"/>
    <col min="12532" max="12778" width="11.42578125" style="11"/>
    <col min="12779" max="12779" width="1.85546875" style="11" customWidth="1"/>
    <col min="12780" max="12780" width="27.7109375" style="11" customWidth="1"/>
    <col min="12781" max="12783" width="12.7109375" style="11" customWidth="1"/>
    <col min="12784" max="12784" width="27" style="11" customWidth="1"/>
    <col min="12785" max="12787" width="12.7109375" style="11" customWidth="1"/>
    <col min="12788" max="13034" width="11.42578125" style="11"/>
    <col min="13035" max="13035" width="1.85546875" style="11" customWidth="1"/>
    <col min="13036" max="13036" width="27.7109375" style="11" customWidth="1"/>
    <col min="13037" max="13039" width="12.7109375" style="11" customWidth="1"/>
    <col min="13040" max="13040" width="27" style="11" customWidth="1"/>
    <col min="13041" max="13043" width="12.7109375" style="11" customWidth="1"/>
    <col min="13044" max="13290" width="11.42578125" style="11"/>
    <col min="13291" max="13291" width="1.85546875" style="11" customWidth="1"/>
    <col min="13292" max="13292" width="27.7109375" style="11" customWidth="1"/>
    <col min="13293" max="13295" width="12.7109375" style="11" customWidth="1"/>
    <col min="13296" max="13296" width="27" style="11" customWidth="1"/>
    <col min="13297" max="13299" width="12.7109375" style="11" customWidth="1"/>
    <col min="13300" max="13546" width="11.42578125" style="11"/>
    <col min="13547" max="13547" width="1.85546875" style="11" customWidth="1"/>
    <col min="13548" max="13548" width="27.7109375" style="11" customWidth="1"/>
    <col min="13549" max="13551" width="12.7109375" style="11" customWidth="1"/>
    <col min="13552" max="13552" width="27" style="11" customWidth="1"/>
    <col min="13553" max="13555" width="12.7109375" style="11" customWidth="1"/>
    <col min="13556" max="13802" width="11.42578125" style="11"/>
    <col min="13803" max="13803" width="1.85546875" style="11" customWidth="1"/>
    <col min="13804" max="13804" width="27.7109375" style="11" customWidth="1"/>
    <col min="13805" max="13807" width="12.7109375" style="11" customWidth="1"/>
    <col min="13808" max="13808" width="27" style="11" customWidth="1"/>
    <col min="13809" max="13811" width="12.7109375" style="11" customWidth="1"/>
    <col min="13812" max="14058" width="11.42578125" style="11"/>
    <col min="14059" max="14059" width="1.85546875" style="11" customWidth="1"/>
    <col min="14060" max="14060" width="27.7109375" style="11" customWidth="1"/>
    <col min="14061" max="14063" width="12.7109375" style="11" customWidth="1"/>
    <col min="14064" max="14064" width="27" style="11" customWidth="1"/>
    <col min="14065" max="14067" width="12.7109375" style="11" customWidth="1"/>
    <col min="14068" max="14314" width="11.42578125" style="11"/>
    <col min="14315" max="14315" width="1.85546875" style="11" customWidth="1"/>
    <col min="14316" max="14316" width="27.7109375" style="11" customWidth="1"/>
    <col min="14317" max="14319" width="12.7109375" style="11" customWidth="1"/>
    <col min="14320" max="14320" width="27" style="11" customWidth="1"/>
    <col min="14321" max="14323" width="12.7109375" style="11" customWidth="1"/>
    <col min="14324" max="14570" width="11.42578125" style="11"/>
    <col min="14571" max="14571" width="1.85546875" style="11" customWidth="1"/>
    <col min="14572" max="14572" width="27.7109375" style="11" customWidth="1"/>
    <col min="14573" max="14575" width="12.7109375" style="11" customWidth="1"/>
    <col min="14576" max="14576" width="27" style="11" customWidth="1"/>
    <col min="14577" max="14579" width="12.7109375" style="11" customWidth="1"/>
    <col min="14580" max="14826" width="11.42578125" style="11"/>
    <col min="14827" max="14827" width="1.85546875" style="11" customWidth="1"/>
    <col min="14828" max="14828" width="27.7109375" style="11" customWidth="1"/>
    <col min="14829" max="14831" width="12.7109375" style="11" customWidth="1"/>
    <col min="14832" max="14832" width="27" style="11" customWidth="1"/>
    <col min="14833" max="14835" width="12.7109375" style="11" customWidth="1"/>
    <col min="14836" max="15082" width="11.42578125" style="11"/>
    <col min="15083" max="15083" width="1.85546875" style="11" customWidth="1"/>
    <col min="15084" max="15084" width="27.7109375" style="11" customWidth="1"/>
    <col min="15085" max="15087" width="12.7109375" style="11" customWidth="1"/>
    <col min="15088" max="15088" width="27" style="11" customWidth="1"/>
    <col min="15089" max="15091" width="12.7109375" style="11" customWidth="1"/>
    <col min="15092" max="15338" width="11.42578125" style="11"/>
    <col min="15339" max="15339" width="1.85546875" style="11" customWidth="1"/>
    <col min="15340" max="15340" width="27.7109375" style="11" customWidth="1"/>
    <col min="15341" max="15343" width="12.7109375" style="11" customWidth="1"/>
    <col min="15344" max="15344" width="27" style="11" customWidth="1"/>
    <col min="15345" max="15347" width="12.7109375" style="11" customWidth="1"/>
    <col min="15348" max="15594" width="11.42578125" style="11"/>
    <col min="15595" max="15595" width="1.85546875" style="11" customWidth="1"/>
    <col min="15596" max="15596" width="27.7109375" style="11" customWidth="1"/>
    <col min="15597" max="15599" width="12.7109375" style="11" customWidth="1"/>
    <col min="15600" max="15600" width="27" style="11" customWidth="1"/>
    <col min="15601" max="15603" width="12.7109375" style="11" customWidth="1"/>
    <col min="15604" max="15850" width="11.42578125" style="11"/>
    <col min="15851" max="15851" width="1.85546875" style="11" customWidth="1"/>
    <col min="15852" max="15852" width="27.7109375" style="11" customWidth="1"/>
    <col min="15853" max="15855" width="12.7109375" style="11" customWidth="1"/>
    <col min="15856" max="15856" width="27" style="11" customWidth="1"/>
    <col min="15857" max="15859" width="12.7109375" style="11" customWidth="1"/>
    <col min="15860" max="16106" width="11.42578125" style="11"/>
    <col min="16107" max="16107" width="1.85546875" style="11" customWidth="1"/>
    <col min="16108" max="16108" width="27.7109375" style="11" customWidth="1"/>
    <col min="16109" max="16111" width="12.7109375" style="11" customWidth="1"/>
    <col min="16112" max="16112" width="27" style="11" customWidth="1"/>
    <col min="16113" max="16115" width="12.7109375" style="11" customWidth="1"/>
    <col min="16116" max="16384" width="11.42578125" style="11"/>
  </cols>
  <sheetData>
    <row r="1" spans="1:12" s="5" customFormat="1" ht="20.25" customHeight="1" x14ac:dyDescent="0.25">
      <c r="A1" s="134"/>
      <c r="B1" s="134"/>
      <c r="C1" s="135" t="s">
        <v>133</v>
      </c>
      <c r="D1" s="135"/>
      <c r="E1" s="135"/>
      <c r="F1" s="135"/>
      <c r="G1" s="135"/>
      <c r="H1" s="136" t="s">
        <v>54</v>
      </c>
      <c r="I1" s="136"/>
      <c r="J1" s="136"/>
      <c r="K1" s="136"/>
      <c r="L1" s="9"/>
    </row>
    <row r="2" spans="1:12" s="5" customFormat="1" ht="20.25" customHeight="1" x14ac:dyDescent="0.25">
      <c r="A2" s="134"/>
      <c r="B2" s="134"/>
      <c r="C2" s="135"/>
      <c r="D2" s="135"/>
      <c r="E2" s="135"/>
      <c r="F2" s="135"/>
      <c r="G2" s="135"/>
      <c r="H2" s="136" t="s">
        <v>134</v>
      </c>
      <c r="I2" s="136"/>
      <c r="J2" s="136"/>
      <c r="K2" s="136"/>
      <c r="L2" s="10"/>
    </row>
    <row r="3" spans="1:12" s="5" customFormat="1" ht="20.25" customHeight="1" x14ac:dyDescent="0.2">
      <c r="A3" s="134"/>
      <c r="B3" s="134"/>
      <c r="C3" s="135"/>
      <c r="D3" s="135"/>
      <c r="E3" s="135"/>
      <c r="F3" s="135"/>
      <c r="G3" s="135"/>
      <c r="H3" s="136" t="s">
        <v>53</v>
      </c>
      <c r="I3" s="136"/>
      <c r="J3" s="136"/>
      <c r="K3" s="136"/>
      <c r="L3" s="11"/>
    </row>
    <row r="4" spans="1:12" s="5" customFormat="1" ht="86.25" customHeight="1" x14ac:dyDescent="0.2">
      <c r="A4" s="137" t="s">
        <v>124</v>
      </c>
      <c r="B4" s="138"/>
      <c r="C4" s="138"/>
      <c r="D4" s="138"/>
      <c r="E4" s="138"/>
      <c r="F4" s="138"/>
      <c r="G4" s="138"/>
      <c r="H4" s="138"/>
      <c r="I4" s="138"/>
      <c r="J4" s="138"/>
      <c r="K4" s="138"/>
      <c r="L4" s="11"/>
    </row>
    <row r="5" spans="1:12" ht="39.75" customHeight="1" x14ac:dyDescent="0.2">
      <c r="A5" s="139" t="s">
        <v>55</v>
      </c>
      <c r="B5" s="140"/>
      <c r="C5" s="140"/>
      <c r="D5" s="140"/>
      <c r="E5" s="140"/>
      <c r="F5" s="140"/>
      <c r="G5" s="140"/>
      <c r="H5" s="140"/>
      <c r="I5" s="140"/>
      <c r="J5" s="140"/>
      <c r="K5" s="141"/>
    </row>
    <row r="6" spans="1:12" ht="18.75" customHeight="1" thickBot="1" x14ac:dyDescent="0.25">
      <c r="A6" s="142" t="s">
        <v>56</v>
      </c>
      <c r="B6" s="143"/>
      <c r="C6" s="143"/>
      <c r="D6" s="143"/>
      <c r="E6" s="143"/>
      <c r="F6" s="143"/>
      <c r="G6" s="143"/>
      <c r="H6" s="143"/>
      <c r="I6" s="143"/>
      <c r="J6" s="143"/>
      <c r="K6" s="144"/>
    </row>
    <row r="7" spans="1:12" ht="15.75" customHeight="1" thickBot="1" x14ac:dyDescent="0.25">
      <c r="A7" s="131" t="s">
        <v>57</v>
      </c>
      <c r="B7" s="132"/>
      <c r="C7" s="132"/>
      <c r="D7" s="133"/>
      <c r="E7" s="131" t="s">
        <v>58</v>
      </c>
      <c r="F7" s="132"/>
      <c r="G7" s="133"/>
      <c r="H7" s="51" t="s">
        <v>57</v>
      </c>
      <c r="I7" s="145" t="s">
        <v>58</v>
      </c>
      <c r="J7" s="146"/>
      <c r="K7" s="147"/>
    </row>
    <row r="8" spans="1:12" ht="15.75" customHeight="1" thickBot="1" x14ac:dyDescent="0.25">
      <c r="A8" s="131" t="s">
        <v>59</v>
      </c>
      <c r="B8" s="132"/>
      <c r="C8" s="132"/>
      <c r="D8" s="133"/>
      <c r="E8" s="52" t="s">
        <v>60</v>
      </c>
      <c r="F8" s="53" t="s">
        <v>0</v>
      </c>
      <c r="G8" s="54" t="s">
        <v>61</v>
      </c>
      <c r="H8" s="55" t="s">
        <v>62</v>
      </c>
      <c r="I8" s="52" t="s">
        <v>60</v>
      </c>
      <c r="J8" s="53" t="s">
        <v>0</v>
      </c>
      <c r="K8" s="54" t="s">
        <v>61</v>
      </c>
    </row>
    <row r="9" spans="1:12" ht="15" customHeight="1" x14ac:dyDescent="0.2">
      <c r="A9" s="150"/>
      <c r="B9" s="151"/>
      <c r="C9" s="151"/>
      <c r="D9" s="151"/>
      <c r="E9" s="85"/>
      <c r="F9" s="83"/>
      <c r="G9" s="84"/>
      <c r="H9" s="56"/>
      <c r="I9" s="82"/>
      <c r="J9" s="82"/>
      <c r="K9" s="84"/>
    </row>
    <row r="10" spans="1:12" ht="15" customHeight="1" x14ac:dyDescent="0.2">
      <c r="A10" s="152"/>
      <c r="B10" s="153"/>
      <c r="C10" s="153"/>
      <c r="D10" s="153"/>
      <c r="E10" s="85"/>
      <c r="F10" s="86"/>
      <c r="G10" s="87"/>
      <c r="H10" s="57"/>
      <c r="I10" s="85"/>
      <c r="J10" s="85"/>
      <c r="K10" s="87"/>
    </row>
    <row r="11" spans="1:12" ht="15" customHeight="1" x14ac:dyDescent="0.2">
      <c r="A11" s="152"/>
      <c r="B11" s="153"/>
      <c r="C11" s="153"/>
      <c r="D11" s="153"/>
      <c r="E11" s="106"/>
      <c r="F11" s="86"/>
      <c r="G11" s="87"/>
      <c r="H11" s="57"/>
      <c r="I11" s="85"/>
      <c r="J11" s="85"/>
      <c r="K11" s="87"/>
    </row>
    <row r="12" spans="1:12" ht="15" customHeight="1" x14ac:dyDescent="0.2">
      <c r="A12" s="152"/>
      <c r="B12" s="153"/>
      <c r="C12" s="153"/>
      <c r="D12" s="153"/>
      <c r="E12" s="85"/>
      <c r="F12" s="86"/>
      <c r="G12" s="87"/>
      <c r="H12" s="57"/>
      <c r="I12" s="85"/>
      <c r="J12" s="85"/>
      <c r="K12" s="87"/>
    </row>
    <row r="13" spans="1:12" ht="15" customHeight="1" x14ac:dyDescent="0.2">
      <c r="A13" s="152"/>
      <c r="B13" s="153"/>
      <c r="C13" s="153"/>
      <c r="D13" s="153"/>
      <c r="E13" s="85"/>
      <c r="F13" s="86"/>
      <c r="G13" s="87"/>
      <c r="H13" s="57"/>
      <c r="I13" s="85"/>
      <c r="J13" s="85"/>
      <c r="K13" s="87"/>
    </row>
    <row r="14" spans="1:12" ht="15" customHeight="1" x14ac:dyDescent="0.2">
      <c r="A14" s="152"/>
      <c r="B14" s="153"/>
      <c r="C14" s="153"/>
      <c r="D14" s="153"/>
      <c r="E14" s="85"/>
      <c r="F14" s="86"/>
      <c r="G14" s="87"/>
      <c r="H14" s="57"/>
      <c r="I14" s="85"/>
      <c r="J14" s="85"/>
      <c r="K14" s="87"/>
    </row>
    <row r="15" spans="1:12" ht="15" customHeight="1" x14ac:dyDescent="0.2">
      <c r="A15" s="152"/>
      <c r="B15" s="153"/>
      <c r="C15" s="153"/>
      <c r="D15" s="153"/>
      <c r="E15" s="85"/>
      <c r="F15" s="86"/>
      <c r="G15" s="87"/>
      <c r="H15" s="57"/>
      <c r="I15" s="85"/>
      <c r="J15" s="85"/>
      <c r="K15" s="87"/>
    </row>
    <row r="16" spans="1:12" x14ac:dyDescent="0.2">
      <c r="A16" s="148"/>
      <c r="B16" s="149"/>
      <c r="C16" s="149"/>
      <c r="D16" s="149"/>
      <c r="E16" s="85"/>
      <c r="F16" s="86"/>
      <c r="G16" s="87"/>
      <c r="H16" s="57"/>
      <c r="I16" s="85"/>
      <c r="J16" s="85"/>
      <c r="K16" s="87"/>
    </row>
    <row r="17" spans="1:11" x14ac:dyDescent="0.2">
      <c r="A17" s="148"/>
      <c r="B17" s="149"/>
      <c r="C17" s="149"/>
      <c r="D17" s="149"/>
      <c r="E17" s="85"/>
      <c r="F17" s="86"/>
      <c r="G17" s="87"/>
      <c r="H17" s="58"/>
      <c r="I17" s="85"/>
      <c r="J17" s="85"/>
      <c r="K17" s="87"/>
    </row>
    <row r="18" spans="1:11" x14ac:dyDescent="0.2">
      <c r="A18" s="148"/>
      <c r="B18" s="149"/>
      <c r="C18" s="149"/>
      <c r="D18" s="149"/>
      <c r="E18" s="85"/>
      <c r="F18" s="86"/>
      <c r="G18" s="87"/>
      <c r="H18" s="59"/>
      <c r="I18" s="88"/>
      <c r="J18" s="85"/>
      <c r="K18" s="87"/>
    </row>
    <row r="19" spans="1:11" x14ac:dyDescent="0.2">
      <c r="A19" s="148"/>
      <c r="B19" s="149"/>
      <c r="C19" s="149"/>
      <c r="D19" s="149"/>
      <c r="E19" s="85"/>
      <c r="F19" s="86"/>
      <c r="G19" s="87"/>
      <c r="H19" s="57"/>
      <c r="I19" s="85"/>
      <c r="J19" s="85"/>
      <c r="K19" s="87"/>
    </row>
    <row r="20" spans="1:11" x14ac:dyDescent="0.2">
      <c r="A20" s="148"/>
      <c r="B20" s="149"/>
      <c r="C20" s="149"/>
      <c r="D20" s="149"/>
      <c r="E20" s="85"/>
      <c r="F20" s="86"/>
      <c r="G20" s="87"/>
      <c r="H20" s="60"/>
      <c r="I20" s="85"/>
      <c r="J20" s="85"/>
      <c r="K20" s="87"/>
    </row>
    <row r="21" spans="1:11" ht="13.5" thickBot="1" x14ac:dyDescent="0.25">
      <c r="A21" s="154"/>
      <c r="B21" s="155"/>
      <c r="C21" s="155"/>
      <c r="D21" s="155"/>
      <c r="E21" s="89"/>
      <c r="F21" s="90"/>
      <c r="G21" s="91"/>
      <c r="H21" s="61"/>
      <c r="I21" s="92"/>
      <c r="J21" s="93"/>
      <c r="K21" s="94"/>
    </row>
    <row r="22" spans="1:11" ht="13.5" thickBot="1" x14ac:dyDescent="0.25">
      <c r="A22" s="131" t="s">
        <v>57</v>
      </c>
      <c r="B22" s="132"/>
      <c r="C22" s="132"/>
      <c r="D22" s="133"/>
      <c r="E22" s="131" t="s">
        <v>58</v>
      </c>
      <c r="F22" s="132"/>
      <c r="G22" s="133"/>
      <c r="H22" s="51" t="s">
        <v>57</v>
      </c>
      <c r="I22" s="145" t="s">
        <v>58</v>
      </c>
      <c r="J22" s="146"/>
      <c r="K22" s="147"/>
    </row>
    <row r="23" spans="1:11" ht="15.75" customHeight="1" thickBot="1" x14ac:dyDescent="0.25">
      <c r="A23" s="131" t="s">
        <v>63</v>
      </c>
      <c r="B23" s="132"/>
      <c r="C23" s="132"/>
      <c r="D23" s="133"/>
      <c r="E23" s="62" t="s">
        <v>60</v>
      </c>
      <c r="F23" s="53" t="s">
        <v>0</v>
      </c>
      <c r="G23" s="54" t="s">
        <v>61</v>
      </c>
      <c r="H23" s="55" t="s">
        <v>64</v>
      </c>
      <c r="I23" s="52" t="s">
        <v>60</v>
      </c>
      <c r="J23" s="53" t="s">
        <v>0</v>
      </c>
      <c r="K23" s="54" t="s">
        <v>61</v>
      </c>
    </row>
    <row r="24" spans="1:11" ht="15" customHeight="1" x14ac:dyDescent="0.2">
      <c r="A24" s="150"/>
      <c r="B24" s="151"/>
      <c r="C24" s="151"/>
      <c r="D24" s="151"/>
      <c r="E24" s="82"/>
      <c r="F24" s="83"/>
      <c r="G24" s="95"/>
      <c r="H24" s="63"/>
      <c r="I24" s="96"/>
      <c r="J24" s="96"/>
      <c r="K24" s="97"/>
    </row>
    <row r="25" spans="1:11" x14ac:dyDescent="0.2">
      <c r="A25" s="148"/>
      <c r="B25" s="149"/>
      <c r="C25" s="149"/>
      <c r="D25" s="149"/>
      <c r="E25" s="85"/>
      <c r="F25" s="86"/>
      <c r="G25" s="98"/>
      <c r="H25" s="64"/>
      <c r="I25" s="85"/>
      <c r="J25" s="85"/>
      <c r="K25" s="87"/>
    </row>
    <row r="26" spans="1:11" x14ac:dyDescent="0.2">
      <c r="A26" s="148"/>
      <c r="B26" s="149"/>
      <c r="C26" s="149"/>
      <c r="D26" s="149"/>
      <c r="E26" s="85"/>
      <c r="F26" s="86"/>
      <c r="G26" s="98"/>
      <c r="H26" s="77"/>
      <c r="I26" s="85"/>
      <c r="J26" s="85"/>
      <c r="K26" s="87"/>
    </row>
    <row r="27" spans="1:11" ht="13.5" thickBot="1" x14ac:dyDescent="0.25">
      <c r="A27" s="154"/>
      <c r="B27" s="155"/>
      <c r="C27" s="155"/>
      <c r="D27" s="155"/>
      <c r="E27" s="89"/>
      <c r="F27" s="90"/>
      <c r="G27" s="99"/>
      <c r="H27" s="64"/>
      <c r="I27" s="85"/>
      <c r="J27" s="85"/>
      <c r="K27" s="87"/>
    </row>
    <row r="28" spans="1:11" ht="13.5" thickBot="1" x14ac:dyDescent="0.25">
      <c r="A28" s="131" t="s">
        <v>57</v>
      </c>
      <c r="B28" s="132"/>
      <c r="C28" s="132"/>
      <c r="D28" s="133"/>
      <c r="E28" s="131" t="s">
        <v>58</v>
      </c>
      <c r="F28" s="132"/>
      <c r="G28" s="156"/>
      <c r="H28" s="65"/>
      <c r="I28" s="100"/>
      <c r="J28" s="100"/>
      <c r="K28" s="101"/>
    </row>
    <row r="29" spans="1:11" ht="15.75" customHeight="1" thickBot="1" x14ac:dyDescent="0.25">
      <c r="A29" s="131" t="s">
        <v>65</v>
      </c>
      <c r="B29" s="132"/>
      <c r="C29" s="132"/>
      <c r="D29" s="133"/>
      <c r="E29" s="52" t="s">
        <v>60</v>
      </c>
      <c r="F29" s="53" t="s">
        <v>0</v>
      </c>
      <c r="G29" s="66" t="s">
        <v>61</v>
      </c>
      <c r="H29" s="77"/>
      <c r="I29" s="85"/>
      <c r="J29" s="85"/>
      <c r="K29" s="87"/>
    </row>
    <row r="30" spans="1:11" ht="15" customHeight="1" x14ac:dyDescent="0.2">
      <c r="A30" s="157"/>
      <c r="B30" s="158"/>
      <c r="C30" s="158"/>
      <c r="D30" s="158"/>
      <c r="E30" s="82"/>
      <c r="F30" s="82"/>
      <c r="G30" s="95"/>
      <c r="H30" s="77"/>
      <c r="I30" s="85"/>
      <c r="J30" s="85"/>
      <c r="K30" s="87"/>
    </row>
    <row r="31" spans="1:11" ht="15" customHeight="1" x14ac:dyDescent="0.2">
      <c r="A31" s="159"/>
      <c r="B31" s="160"/>
      <c r="C31" s="160"/>
      <c r="D31" s="160"/>
      <c r="E31" s="85"/>
      <c r="F31" s="85"/>
      <c r="G31" s="98"/>
      <c r="H31" s="77"/>
      <c r="I31" s="85"/>
      <c r="J31" s="85"/>
      <c r="K31" s="87"/>
    </row>
    <row r="32" spans="1:11" ht="15" customHeight="1" x14ac:dyDescent="0.2">
      <c r="A32" s="159"/>
      <c r="B32" s="160"/>
      <c r="C32" s="160"/>
      <c r="D32" s="160"/>
      <c r="E32" s="85"/>
      <c r="F32" s="85"/>
      <c r="G32" s="98"/>
      <c r="H32" s="77"/>
      <c r="I32" s="85"/>
      <c r="J32" s="85"/>
      <c r="K32" s="87"/>
    </row>
    <row r="33" spans="1:11" ht="15" customHeight="1" x14ac:dyDescent="0.2">
      <c r="A33" s="159"/>
      <c r="B33" s="160"/>
      <c r="C33" s="160"/>
      <c r="D33" s="160"/>
      <c r="E33" s="85"/>
      <c r="F33" s="85"/>
      <c r="G33" s="98"/>
      <c r="H33" s="77"/>
      <c r="I33" s="85"/>
      <c r="J33" s="85"/>
      <c r="K33" s="87"/>
    </row>
    <row r="34" spans="1:11" ht="15.75" customHeight="1" thickBot="1" x14ac:dyDescent="0.25">
      <c r="A34" s="161"/>
      <c r="B34" s="162"/>
      <c r="C34" s="162"/>
      <c r="D34" s="162"/>
      <c r="E34" s="89"/>
      <c r="F34" s="89"/>
      <c r="G34" s="99"/>
      <c r="H34" s="67"/>
      <c r="I34" s="92"/>
      <c r="J34" s="92"/>
      <c r="K34" s="102"/>
    </row>
    <row r="35" spans="1:11" ht="15.75" customHeight="1" thickBot="1" x14ac:dyDescent="0.25">
      <c r="A35" s="131" t="s">
        <v>57</v>
      </c>
      <c r="B35" s="132"/>
      <c r="C35" s="132"/>
      <c r="D35" s="133"/>
      <c r="E35" s="131" t="s">
        <v>58</v>
      </c>
      <c r="F35" s="132"/>
      <c r="G35" s="133"/>
      <c r="H35" s="51" t="s">
        <v>57</v>
      </c>
      <c r="I35" s="145" t="s">
        <v>58</v>
      </c>
      <c r="J35" s="146"/>
      <c r="K35" s="147"/>
    </row>
    <row r="36" spans="1:11" ht="13.5" thickBot="1" x14ac:dyDescent="0.25">
      <c r="A36" s="131" t="s">
        <v>66</v>
      </c>
      <c r="B36" s="132"/>
      <c r="C36" s="132"/>
      <c r="D36" s="133"/>
      <c r="E36" s="62" t="s">
        <v>60</v>
      </c>
      <c r="F36" s="53" t="s">
        <v>0</v>
      </c>
      <c r="G36" s="54" t="s">
        <v>61</v>
      </c>
      <c r="H36" s="68" t="s">
        <v>67</v>
      </c>
      <c r="I36" s="69" t="s">
        <v>60</v>
      </c>
      <c r="J36" s="70" t="s">
        <v>0</v>
      </c>
      <c r="K36" s="71" t="s">
        <v>61</v>
      </c>
    </row>
    <row r="37" spans="1:11" x14ac:dyDescent="0.2">
      <c r="A37" s="165"/>
      <c r="B37" s="166"/>
      <c r="C37" s="166"/>
      <c r="D37" s="166"/>
      <c r="E37" s="82"/>
      <c r="F37" s="82"/>
      <c r="G37" s="84"/>
      <c r="H37" s="72"/>
      <c r="I37" s="103"/>
      <c r="J37" s="104"/>
      <c r="K37" s="105"/>
    </row>
    <row r="38" spans="1:11" x14ac:dyDescent="0.2">
      <c r="A38" s="167"/>
      <c r="B38" s="168"/>
      <c r="C38" s="168"/>
      <c r="D38" s="168"/>
      <c r="E38" s="85"/>
      <c r="F38" s="85"/>
      <c r="G38" s="87"/>
      <c r="H38" s="57"/>
      <c r="I38" s="85"/>
      <c r="J38" s="85"/>
      <c r="K38" s="87"/>
    </row>
    <row r="39" spans="1:11" x14ac:dyDescent="0.2">
      <c r="A39" s="167"/>
      <c r="B39" s="168"/>
      <c r="C39" s="168"/>
      <c r="D39" s="168"/>
      <c r="E39" s="85"/>
      <c r="F39" s="85"/>
      <c r="G39" s="87"/>
      <c r="H39" s="73"/>
      <c r="I39" s="85"/>
      <c r="J39" s="85"/>
      <c r="K39" s="87"/>
    </row>
    <row r="40" spans="1:11" x14ac:dyDescent="0.2">
      <c r="A40" s="167"/>
      <c r="B40" s="168"/>
      <c r="C40" s="168"/>
      <c r="D40" s="168"/>
      <c r="E40" s="85"/>
      <c r="F40" s="85"/>
      <c r="G40" s="87"/>
      <c r="H40" s="57"/>
      <c r="I40" s="85"/>
      <c r="J40" s="85"/>
      <c r="K40" s="87"/>
    </row>
    <row r="41" spans="1:11" x14ac:dyDescent="0.2">
      <c r="A41" s="167"/>
      <c r="B41" s="168"/>
      <c r="C41" s="168"/>
      <c r="D41" s="168"/>
      <c r="E41" s="85"/>
      <c r="F41" s="85"/>
      <c r="G41" s="87"/>
      <c r="H41" s="73"/>
      <c r="I41" s="85"/>
      <c r="J41" s="85"/>
      <c r="K41" s="87"/>
    </row>
    <row r="42" spans="1:11" x14ac:dyDescent="0.2">
      <c r="A42" s="167"/>
      <c r="B42" s="168"/>
      <c r="C42" s="168"/>
      <c r="D42" s="168"/>
      <c r="E42" s="85"/>
      <c r="F42" s="85"/>
      <c r="G42" s="87"/>
      <c r="H42" s="57"/>
      <c r="I42" s="85"/>
      <c r="J42" s="85"/>
      <c r="K42" s="87"/>
    </row>
    <row r="43" spans="1:11" x14ac:dyDescent="0.2">
      <c r="A43" s="169"/>
      <c r="B43" s="170"/>
      <c r="C43" s="170"/>
      <c r="D43" s="170"/>
      <c r="E43" s="85"/>
      <c r="F43" s="85"/>
      <c r="G43" s="87"/>
      <c r="H43" s="57"/>
      <c r="I43" s="85"/>
      <c r="J43" s="85"/>
      <c r="K43" s="87"/>
    </row>
    <row r="44" spans="1:11" x14ac:dyDescent="0.2">
      <c r="A44" s="169"/>
      <c r="B44" s="170"/>
      <c r="C44" s="170"/>
      <c r="D44" s="170"/>
      <c r="E44" s="85"/>
      <c r="F44" s="85"/>
      <c r="G44" s="87"/>
      <c r="H44" s="57"/>
      <c r="I44" s="89"/>
      <c r="J44" s="89"/>
      <c r="K44" s="91"/>
    </row>
    <row r="45" spans="1:11" ht="15.75" customHeight="1" thickBot="1" x14ac:dyDescent="0.25">
      <c r="A45" s="163"/>
      <c r="B45" s="164"/>
      <c r="C45" s="164"/>
      <c r="D45" s="164"/>
      <c r="E45" s="89"/>
      <c r="F45" s="89"/>
      <c r="G45" s="91"/>
      <c r="H45" s="57"/>
      <c r="I45" s="89"/>
      <c r="J45" s="89"/>
      <c r="K45" s="91"/>
    </row>
    <row r="46" spans="1:11" ht="15.75" customHeight="1" thickBot="1" x14ac:dyDescent="0.25">
      <c r="A46" s="131" t="s">
        <v>57</v>
      </c>
      <c r="B46" s="132"/>
      <c r="C46" s="132"/>
      <c r="D46" s="133"/>
      <c r="E46" s="131" t="s">
        <v>58</v>
      </c>
      <c r="F46" s="132"/>
      <c r="G46" s="133"/>
      <c r="H46" s="51" t="s">
        <v>57</v>
      </c>
      <c r="I46" s="145" t="s">
        <v>58</v>
      </c>
      <c r="J46" s="146"/>
      <c r="K46" s="147"/>
    </row>
    <row r="47" spans="1:11" ht="15" customHeight="1" thickBot="1" x14ac:dyDescent="0.25">
      <c r="A47" s="131" t="s">
        <v>68</v>
      </c>
      <c r="B47" s="132"/>
      <c r="C47" s="132"/>
      <c r="D47" s="132"/>
      <c r="E47" s="53" t="s">
        <v>60</v>
      </c>
      <c r="F47" s="53" t="s">
        <v>0</v>
      </c>
      <c r="G47" s="54" t="s">
        <v>61</v>
      </c>
      <c r="H47" s="55" t="s">
        <v>69</v>
      </c>
      <c r="I47" s="52" t="s">
        <v>60</v>
      </c>
      <c r="J47" s="53" t="s">
        <v>0</v>
      </c>
      <c r="K47" s="54" t="s">
        <v>61</v>
      </c>
    </row>
    <row r="48" spans="1:11" ht="15" customHeight="1" x14ac:dyDescent="0.2">
      <c r="A48" s="150"/>
      <c r="B48" s="151"/>
      <c r="C48" s="151"/>
      <c r="D48" s="151"/>
      <c r="E48" s="82"/>
      <c r="F48" s="82"/>
      <c r="G48" s="84"/>
      <c r="H48" s="74"/>
      <c r="I48" s="96"/>
      <c r="J48" s="96"/>
      <c r="K48" s="97"/>
    </row>
    <row r="49" spans="1:11" ht="15" customHeight="1" x14ac:dyDescent="0.2">
      <c r="A49" s="152"/>
      <c r="B49" s="153"/>
      <c r="C49" s="153"/>
      <c r="D49" s="153"/>
      <c r="E49" s="85"/>
      <c r="F49" s="85"/>
      <c r="G49" s="87"/>
      <c r="H49" s="57"/>
      <c r="I49" s="85"/>
      <c r="J49" s="85"/>
      <c r="K49" s="87"/>
    </row>
    <row r="50" spans="1:11" ht="15" customHeight="1" x14ac:dyDescent="0.2">
      <c r="A50" s="152"/>
      <c r="B50" s="153"/>
      <c r="C50" s="153"/>
      <c r="D50" s="153"/>
      <c r="E50" s="85"/>
      <c r="F50" s="85"/>
      <c r="G50" s="87"/>
      <c r="H50" s="75"/>
      <c r="I50" s="85"/>
      <c r="J50" s="85"/>
      <c r="K50" s="87"/>
    </row>
    <row r="51" spans="1:11" ht="15" customHeight="1" x14ac:dyDescent="0.2">
      <c r="A51" s="152"/>
      <c r="B51" s="153"/>
      <c r="C51" s="153"/>
      <c r="D51" s="153"/>
      <c r="E51" s="85"/>
      <c r="F51" s="85"/>
      <c r="G51" s="87"/>
      <c r="H51" s="75"/>
      <c r="I51" s="85"/>
      <c r="J51" s="85"/>
      <c r="K51" s="87"/>
    </row>
    <row r="52" spans="1:11" ht="15" customHeight="1" x14ac:dyDescent="0.2">
      <c r="A52" s="152"/>
      <c r="B52" s="153"/>
      <c r="C52" s="153"/>
      <c r="D52" s="153"/>
      <c r="E52" s="85"/>
      <c r="F52" s="85"/>
      <c r="G52" s="87"/>
      <c r="H52" s="75"/>
      <c r="I52" s="85"/>
      <c r="J52" s="85"/>
      <c r="K52" s="87"/>
    </row>
    <row r="53" spans="1:11" ht="15" customHeight="1" x14ac:dyDescent="0.2">
      <c r="A53" s="152"/>
      <c r="B53" s="153"/>
      <c r="C53" s="153"/>
      <c r="D53" s="153"/>
      <c r="E53" s="85"/>
      <c r="F53" s="85"/>
      <c r="G53" s="87"/>
      <c r="H53" s="57"/>
      <c r="I53" s="85"/>
      <c r="J53" s="85"/>
      <c r="K53" s="87"/>
    </row>
    <row r="54" spans="1:11" ht="15" customHeight="1" x14ac:dyDescent="0.2">
      <c r="A54" s="152"/>
      <c r="B54" s="153"/>
      <c r="C54" s="153"/>
      <c r="D54" s="153"/>
      <c r="E54" s="85"/>
      <c r="F54" s="85"/>
      <c r="G54" s="87"/>
      <c r="H54" s="57"/>
      <c r="I54" s="89"/>
      <c r="J54" s="89"/>
      <c r="K54" s="91"/>
    </row>
    <row r="55" spans="1:11" ht="15.75" customHeight="1" x14ac:dyDescent="0.2">
      <c r="A55" s="152"/>
      <c r="B55" s="153"/>
      <c r="C55" s="153"/>
      <c r="D55" s="153"/>
      <c r="E55" s="85"/>
      <c r="F55" s="85"/>
      <c r="G55" s="87"/>
      <c r="H55" s="57"/>
      <c r="I55" s="89"/>
      <c r="J55" s="89"/>
      <c r="K55" s="91"/>
    </row>
    <row r="56" spans="1:11" ht="13.5" thickBot="1" x14ac:dyDescent="0.25">
      <c r="A56" s="171"/>
      <c r="B56" s="172"/>
      <c r="C56" s="172"/>
      <c r="D56" s="172"/>
      <c r="E56" s="92"/>
      <c r="F56" s="92"/>
      <c r="G56" s="102"/>
      <c r="H56" s="76"/>
      <c r="I56" s="92"/>
      <c r="J56" s="92"/>
      <c r="K56" s="102"/>
    </row>
    <row r="57" spans="1:11" x14ac:dyDescent="0.2">
      <c r="D57" s="12"/>
      <c r="E57" s="12"/>
      <c r="F57" s="12"/>
      <c r="G57" s="12"/>
    </row>
    <row r="58" spans="1:11" x14ac:dyDescent="0.2">
      <c r="D58" s="12"/>
      <c r="E58" s="12"/>
      <c r="F58" s="12"/>
      <c r="G58" s="12"/>
    </row>
    <row r="59" spans="1:11" x14ac:dyDescent="0.2">
      <c r="D59" s="12"/>
      <c r="E59" s="12"/>
      <c r="F59" s="12"/>
      <c r="G59" s="12"/>
    </row>
  </sheetData>
  <mergeCells count="67">
    <mergeCell ref="A47:D47"/>
    <mergeCell ref="A48:D48"/>
    <mergeCell ref="A56:D56"/>
    <mergeCell ref="A50:D50"/>
    <mergeCell ref="A51:D51"/>
    <mergeCell ref="A52:D52"/>
    <mergeCell ref="A53:D53"/>
    <mergeCell ref="A54:D54"/>
    <mergeCell ref="A55:D55"/>
    <mergeCell ref="A49:D49"/>
    <mergeCell ref="A45:D45"/>
    <mergeCell ref="A46:D46"/>
    <mergeCell ref="E35:G35"/>
    <mergeCell ref="I35:K35"/>
    <mergeCell ref="A36:D36"/>
    <mergeCell ref="A37:D37"/>
    <mergeCell ref="A38:D38"/>
    <mergeCell ref="A39:D39"/>
    <mergeCell ref="A35:D35"/>
    <mergeCell ref="A40:D40"/>
    <mergeCell ref="A41:D41"/>
    <mergeCell ref="A42:D42"/>
    <mergeCell ref="A43:D43"/>
    <mergeCell ref="A44:D44"/>
    <mergeCell ref="E46:G46"/>
    <mergeCell ref="I46:K46"/>
    <mergeCell ref="A30:D30"/>
    <mergeCell ref="A31:D31"/>
    <mergeCell ref="A32:D32"/>
    <mergeCell ref="A33:D33"/>
    <mergeCell ref="A34:D34"/>
    <mergeCell ref="A29:D29"/>
    <mergeCell ref="A21:D21"/>
    <mergeCell ref="A22:D22"/>
    <mergeCell ref="E22:G22"/>
    <mergeCell ref="I22:K22"/>
    <mergeCell ref="A23:D23"/>
    <mergeCell ref="A24:D24"/>
    <mergeCell ref="A25:D25"/>
    <mergeCell ref="A26:D26"/>
    <mergeCell ref="A27:D27"/>
    <mergeCell ref="A28:D28"/>
    <mergeCell ref="E28:G28"/>
    <mergeCell ref="A20:D20"/>
    <mergeCell ref="A9:D9"/>
    <mergeCell ref="A10:D10"/>
    <mergeCell ref="A11:D11"/>
    <mergeCell ref="A12:D12"/>
    <mergeCell ref="A13:D13"/>
    <mergeCell ref="A14:D14"/>
    <mergeCell ref="A15:D15"/>
    <mergeCell ref="A16:D16"/>
    <mergeCell ref="A17:D17"/>
    <mergeCell ref="A18:D18"/>
    <mergeCell ref="A19:D19"/>
    <mergeCell ref="A8:D8"/>
    <mergeCell ref="A1:B3"/>
    <mergeCell ref="C1:G3"/>
    <mergeCell ref="H1:K1"/>
    <mergeCell ref="H2:K2"/>
    <mergeCell ref="H3:K3"/>
    <mergeCell ref="A4:K4"/>
    <mergeCell ref="A5:K5"/>
    <mergeCell ref="A6:K6"/>
    <mergeCell ref="A7:D7"/>
    <mergeCell ref="E7:G7"/>
    <mergeCell ref="I7:K7"/>
  </mergeCells>
  <conditionalFormatting sqref="I9:I21 E48:E56 I38:I45 I48:I56 I24:I27 A8 E30:E34 I29:I34 E12:E21 E9:E10">
    <cfRule type="cellIs" dxfId="6" priority="7" stopIfTrue="1" operator="equal">
      <formula>"X"</formula>
    </cfRule>
  </conditionalFormatting>
  <conditionalFormatting sqref="J9:J21 F38:F45 F48:F56 J38:J45 J48:J56 F9:F21 J24:J27 F30:F34 J29:J34">
    <cfRule type="cellIs" dxfId="5" priority="6" stopIfTrue="1" operator="equal">
      <formula>"X"</formula>
    </cfRule>
  </conditionalFormatting>
  <conditionalFormatting sqref="G9:G21 K9:K21 G38:G45 G48:G56 K38:K45 K48:K56 K24:K27 G30:G34 K29:K34">
    <cfRule type="cellIs" dxfId="4" priority="5" stopIfTrue="1" operator="equal">
      <formula>"X"</formula>
    </cfRule>
  </conditionalFormatting>
  <conditionalFormatting sqref="E24:E27">
    <cfRule type="cellIs" dxfId="3" priority="4" stopIfTrue="1" operator="equal">
      <formula>"X"</formula>
    </cfRule>
  </conditionalFormatting>
  <conditionalFormatting sqref="F24:F27">
    <cfRule type="cellIs" dxfId="2" priority="3" stopIfTrue="1" operator="equal">
      <formula>"X"</formula>
    </cfRule>
  </conditionalFormatting>
  <conditionalFormatting sqref="G24:G27">
    <cfRule type="cellIs" dxfId="1" priority="2" stopIfTrue="1" operator="equal">
      <formula>"X"</formula>
    </cfRule>
  </conditionalFormatting>
  <conditionalFormatting sqref="E37:E45">
    <cfRule type="cellIs" dxfId="0" priority="1" stopIfTrue="1" operator="equal">
      <formula>"X"</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workbookViewId="0">
      <selection activeCell="C24" sqref="C24"/>
    </sheetView>
  </sheetViews>
  <sheetFormatPr baseColWidth="10" defaultRowHeight="15" x14ac:dyDescent="0.25"/>
  <cols>
    <col min="1" max="1" width="15.7109375" customWidth="1"/>
    <col min="2" max="2" width="40.7109375" bestFit="1" customWidth="1"/>
    <col min="3" max="3" width="37.28515625" customWidth="1"/>
  </cols>
  <sheetData>
    <row r="1" spans="1:12" x14ac:dyDescent="0.25">
      <c r="A1" s="13" t="s">
        <v>70</v>
      </c>
      <c r="B1" s="14" t="s">
        <v>71</v>
      </c>
      <c r="C1" s="16"/>
      <c r="D1" s="16"/>
      <c r="E1" s="16"/>
      <c r="F1" s="16"/>
      <c r="G1" s="16"/>
      <c r="H1" s="16"/>
      <c r="I1" s="16"/>
      <c r="J1" s="16"/>
      <c r="K1" s="16"/>
      <c r="L1" s="16"/>
    </row>
    <row r="2" spans="1:12" x14ac:dyDescent="0.25">
      <c r="A2" s="175" t="s">
        <v>72</v>
      </c>
      <c r="B2" s="15" t="s">
        <v>73</v>
      </c>
      <c r="C2" s="16" t="s">
        <v>72</v>
      </c>
      <c r="D2" s="16"/>
      <c r="E2" s="16"/>
      <c r="F2" s="16"/>
      <c r="G2" s="16"/>
      <c r="H2" s="16"/>
      <c r="I2" s="16"/>
      <c r="J2" s="16"/>
      <c r="K2" s="16"/>
      <c r="L2" s="16"/>
    </row>
    <row r="3" spans="1:12" x14ac:dyDescent="0.25">
      <c r="A3" s="173"/>
      <c r="B3" s="17" t="s">
        <v>74</v>
      </c>
      <c r="C3" s="16" t="s">
        <v>75</v>
      </c>
      <c r="D3" s="16"/>
      <c r="E3" s="16"/>
      <c r="F3" s="16"/>
      <c r="G3" s="16"/>
      <c r="H3" s="16"/>
      <c r="I3" s="16"/>
      <c r="J3" s="16"/>
      <c r="K3" s="16"/>
      <c r="L3" s="16"/>
    </row>
    <row r="4" spans="1:12" x14ac:dyDescent="0.25">
      <c r="A4" s="173"/>
      <c r="B4" s="17" t="s">
        <v>76</v>
      </c>
      <c r="C4" s="16" t="s">
        <v>77</v>
      </c>
      <c r="D4" s="16"/>
      <c r="E4" s="16"/>
      <c r="F4" s="16"/>
      <c r="G4" s="16"/>
      <c r="H4" s="16"/>
      <c r="I4" s="16"/>
      <c r="J4" s="16"/>
      <c r="K4" s="16"/>
      <c r="L4" s="16"/>
    </row>
    <row r="5" spans="1:12" x14ac:dyDescent="0.25">
      <c r="A5" s="173"/>
      <c r="B5" s="17" t="s">
        <v>78</v>
      </c>
      <c r="C5" s="16" t="s">
        <v>79</v>
      </c>
      <c r="D5" s="16"/>
      <c r="E5" s="16"/>
      <c r="F5" s="16"/>
      <c r="G5" s="16"/>
      <c r="H5" s="16"/>
      <c r="I5" s="16"/>
      <c r="J5" s="16"/>
      <c r="K5" s="16"/>
      <c r="L5" s="16"/>
    </row>
    <row r="6" spans="1:12" x14ac:dyDescent="0.25">
      <c r="A6" s="173"/>
      <c r="B6" s="17" t="s">
        <v>80</v>
      </c>
      <c r="C6" s="16" t="s">
        <v>123</v>
      </c>
      <c r="D6" s="16"/>
      <c r="E6" s="16"/>
      <c r="F6" s="16"/>
      <c r="G6" s="16"/>
      <c r="H6" s="16"/>
      <c r="I6" s="16"/>
      <c r="J6" s="16"/>
      <c r="K6" s="16"/>
      <c r="L6" s="16"/>
    </row>
    <row r="7" spans="1:12" x14ac:dyDescent="0.25">
      <c r="A7" s="173"/>
      <c r="B7" s="17" t="s">
        <v>82</v>
      </c>
      <c r="C7" s="16" t="s">
        <v>62</v>
      </c>
      <c r="D7" s="16"/>
      <c r="E7" s="16"/>
      <c r="F7" s="16"/>
      <c r="G7" s="16"/>
      <c r="H7" s="16"/>
      <c r="I7" s="16"/>
      <c r="J7" s="16"/>
      <c r="K7" s="16"/>
      <c r="L7" s="16"/>
    </row>
    <row r="8" spans="1:12" x14ac:dyDescent="0.25">
      <c r="A8" s="173"/>
      <c r="B8" s="17" t="s">
        <v>83</v>
      </c>
      <c r="C8" s="16" t="s">
        <v>84</v>
      </c>
      <c r="D8" s="16"/>
      <c r="E8" s="16"/>
      <c r="F8" s="16"/>
      <c r="G8" s="16"/>
      <c r="H8" s="16"/>
      <c r="I8" s="16"/>
      <c r="J8" s="16"/>
      <c r="K8" s="16"/>
      <c r="L8" s="16"/>
    </row>
    <row r="9" spans="1:12" x14ac:dyDescent="0.25">
      <c r="A9" s="173"/>
      <c r="B9" s="17" t="s">
        <v>85</v>
      </c>
      <c r="C9" s="16"/>
      <c r="D9" s="16"/>
      <c r="E9" s="16"/>
      <c r="F9" s="16"/>
      <c r="G9" s="16"/>
      <c r="H9" s="16"/>
      <c r="I9" s="16"/>
      <c r="J9" s="16"/>
      <c r="K9" s="16"/>
      <c r="L9" s="16"/>
    </row>
    <row r="10" spans="1:12" x14ac:dyDescent="0.25">
      <c r="A10" s="173" t="s">
        <v>75</v>
      </c>
      <c r="B10" s="17" t="s">
        <v>86</v>
      </c>
      <c r="C10" s="16"/>
      <c r="D10" s="16"/>
      <c r="E10" s="16"/>
      <c r="F10" s="16"/>
      <c r="G10" s="16"/>
      <c r="H10" s="16"/>
      <c r="I10" s="16"/>
      <c r="J10" s="16"/>
      <c r="K10" s="16"/>
      <c r="L10" s="16"/>
    </row>
    <row r="11" spans="1:12" x14ac:dyDescent="0.25">
      <c r="A11" s="173"/>
      <c r="B11" s="17" t="s">
        <v>87</v>
      </c>
      <c r="C11" s="16"/>
      <c r="D11" s="16"/>
      <c r="E11" s="16"/>
      <c r="F11" s="16"/>
      <c r="G11" s="16"/>
      <c r="H11" s="16"/>
      <c r="I11" s="16"/>
      <c r="J11" s="16"/>
      <c r="K11" s="16"/>
      <c r="L11" s="16"/>
    </row>
    <row r="12" spans="1:12" x14ac:dyDescent="0.25">
      <c r="A12" s="173"/>
      <c r="B12" s="17" t="s">
        <v>88</v>
      </c>
      <c r="C12" s="16"/>
      <c r="D12" s="16"/>
      <c r="E12" s="16"/>
      <c r="F12" s="16"/>
      <c r="G12" s="16"/>
      <c r="H12" s="16"/>
      <c r="I12" s="16"/>
      <c r="J12" s="16"/>
      <c r="K12" s="16"/>
      <c r="L12" s="16"/>
    </row>
    <row r="13" spans="1:12" x14ac:dyDescent="0.25">
      <c r="A13" s="173"/>
      <c r="B13" s="17" t="s">
        <v>89</v>
      </c>
      <c r="C13" s="16"/>
      <c r="D13" s="16"/>
      <c r="E13" s="16"/>
      <c r="F13" s="16"/>
      <c r="G13" s="16"/>
      <c r="H13" s="16"/>
      <c r="I13" s="16"/>
      <c r="J13" s="16"/>
      <c r="K13" s="16"/>
      <c r="L13" s="16"/>
    </row>
    <row r="14" spans="1:12" x14ac:dyDescent="0.25">
      <c r="A14" s="173"/>
      <c r="B14" s="17" t="s">
        <v>90</v>
      </c>
      <c r="C14" s="16"/>
      <c r="D14" s="16"/>
      <c r="E14" s="16"/>
      <c r="F14" s="16"/>
      <c r="G14" s="16"/>
      <c r="H14" s="16"/>
      <c r="I14" s="16"/>
      <c r="J14" s="16"/>
      <c r="K14" s="16"/>
      <c r="L14" s="16"/>
    </row>
    <row r="15" spans="1:12" x14ac:dyDescent="0.25">
      <c r="A15" s="173"/>
      <c r="B15" s="17" t="s">
        <v>91</v>
      </c>
      <c r="C15" s="16"/>
      <c r="D15" s="16"/>
      <c r="E15" s="16"/>
      <c r="F15" s="16"/>
      <c r="G15" s="16"/>
      <c r="H15" s="16"/>
      <c r="I15" s="16"/>
      <c r="J15" s="16"/>
      <c r="K15" s="16"/>
      <c r="L15" s="16"/>
    </row>
    <row r="16" spans="1:12" x14ac:dyDescent="0.25">
      <c r="A16" s="173"/>
      <c r="B16" s="17" t="s">
        <v>92</v>
      </c>
      <c r="C16" s="16"/>
      <c r="D16" s="16"/>
      <c r="E16" s="16"/>
      <c r="F16" s="16"/>
      <c r="G16" s="16"/>
      <c r="H16" s="16"/>
      <c r="I16" s="16"/>
      <c r="J16" s="16"/>
      <c r="K16" s="16"/>
      <c r="L16" s="16"/>
    </row>
    <row r="17" spans="1:12" x14ac:dyDescent="0.25">
      <c r="A17" s="173" t="s">
        <v>77</v>
      </c>
      <c r="B17" s="17" t="s">
        <v>93</v>
      </c>
      <c r="C17" s="16"/>
      <c r="D17" s="16"/>
      <c r="E17" s="16"/>
      <c r="F17" s="16"/>
      <c r="G17" s="16"/>
      <c r="H17" s="16"/>
      <c r="I17" s="16"/>
      <c r="J17" s="16"/>
      <c r="K17" s="16"/>
      <c r="L17" s="16"/>
    </row>
    <row r="18" spans="1:12" x14ac:dyDescent="0.25">
      <c r="A18" s="173"/>
      <c r="B18" s="17" t="s">
        <v>94</v>
      </c>
      <c r="C18" s="16"/>
      <c r="D18" s="16"/>
      <c r="E18" s="16"/>
      <c r="F18" s="16"/>
      <c r="G18" s="16"/>
      <c r="H18" s="16"/>
      <c r="I18" s="16"/>
      <c r="J18" s="16"/>
      <c r="K18" s="16"/>
      <c r="L18" s="16"/>
    </row>
    <row r="19" spans="1:12" x14ac:dyDescent="0.25">
      <c r="A19" s="173"/>
      <c r="B19" s="17" t="s">
        <v>95</v>
      </c>
      <c r="C19" s="16"/>
      <c r="D19" s="16"/>
      <c r="E19" s="16"/>
      <c r="F19" s="16"/>
      <c r="G19" s="16"/>
      <c r="H19" s="16"/>
      <c r="I19" s="16"/>
      <c r="J19" s="16"/>
      <c r="K19" s="16"/>
      <c r="L19" s="16"/>
    </row>
    <row r="20" spans="1:12" x14ac:dyDescent="0.25">
      <c r="A20" s="173"/>
      <c r="B20" s="17" t="s">
        <v>96</v>
      </c>
      <c r="C20" s="16"/>
      <c r="D20" s="16"/>
      <c r="E20" s="16"/>
      <c r="F20" s="16"/>
      <c r="G20" s="16"/>
      <c r="H20" s="16"/>
      <c r="I20" s="16"/>
      <c r="J20" s="16"/>
      <c r="K20" s="16"/>
      <c r="L20" s="16"/>
    </row>
    <row r="21" spans="1:12" x14ac:dyDescent="0.25">
      <c r="A21" s="173"/>
      <c r="B21" s="17" t="s">
        <v>97</v>
      </c>
      <c r="C21" s="16"/>
      <c r="D21" s="16"/>
      <c r="E21" s="16"/>
      <c r="F21" s="16"/>
      <c r="G21" s="16"/>
      <c r="H21" s="16"/>
      <c r="I21" s="16"/>
      <c r="J21" s="16"/>
      <c r="K21" s="16"/>
      <c r="L21" s="16"/>
    </row>
    <row r="22" spans="1:12" x14ac:dyDescent="0.25">
      <c r="A22" s="173"/>
      <c r="B22" s="17" t="s">
        <v>98</v>
      </c>
      <c r="C22" s="16"/>
      <c r="D22" s="16"/>
      <c r="E22" s="16"/>
      <c r="F22" s="16"/>
      <c r="G22" s="16"/>
      <c r="H22" s="16"/>
      <c r="I22" s="16"/>
      <c r="J22" s="16"/>
      <c r="K22" s="16"/>
      <c r="L22" s="16"/>
    </row>
    <row r="23" spans="1:12" x14ac:dyDescent="0.25">
      <c r="A23" s="173" t="s">
        <v>79</v>
      </c>
      <c r="B23" s="17" t="s">
        <v>99</v>
      </c>
      <c r="C23" s="16"/>
      <c r="D23" s="16"/>
      <c r="E23" s="16"/>
      <c r="F23" s="16"/>
      <c r="G23" s="16"/>
      <c r="H23" s="16"/>
      <c r="I23" s="16"/>
      <c r="J23" s="16"/>
      <c r="K23" s="16"/>
      <c r="L23" s="16"/>
    </row>
    <row r="24" spans="1:12" ht="30" x14ac:dyDescent="0.25">
      <c r="A24" s="173"/>
      <c r="B24" s="17" t="s">
        <v>100</v>
      </c>
      <c r="C24" s="16"/>
      <c r="D24" s="16"/>
      <c r="E24" s="16"/>
      <c r="F24" s="16"/>
      <c r="G24" s="16"/>
      <c r="H24" s="16"/>
      <c r="I24" s="16"/>
      <c r="J24" s="16"/>
      <c r="K24" s="16"/>
      <c r="L24" s="16"/>
    </row>
    <row r="25" spans="1:12" ht="30" x14ac:dyDescent="0.25">
      <c r="A25" s="173"/>
      <c r="B25" s="17" t="s">
        <v>101</v>
      </c>
      <c r="C25" s="16"/>
      <c r="D25" s="16"/>
      <c r="E25" s="16"/>
      <c r="F25" s="16"/>
      <c r="G25" s="16"/>
      <c r="H25" s="16"/>
      <c r="I25" s="16"/>
      <c r="J25" s="16"/>
      <c r="K25" s="16"/>
      <c r="L25" s="16"/>
    </row>
    <row r="26" spans="1:12" x14ac:dyDescent="0.25">
      <c r="A26" s="173"/>
      <c r="B26" s="17" t="s">
        <v>102</v>
      </c>
      <c r="C26" s="16"/>
      <c r="D26" s="16"/>
      <c r="E26" s="16"/>
      <c r="F26" s="16"/>
      <c r="G26" s="16"/>
      <c r="H26" s="16"/>
      <c r="I26" s="16"/>
      <c r="J26" s="16"/>
      <c r="K26" s="16"/>
      <c r="L26" s="16"/>
    </row>
    <row r="27" spans="1:12" x14ac:dyDescent="0.25">
      <c r="A27" s="173"/>
      <c r="B27" s="17" t="s">
        <v>103</v>
      </c>
      <c r="C27" s="16"/>
      <c r="D27" s="16"/>
      <c r="E27" s="16"/>
      <c r="F27" s="16"/>
      <c r="G27" s="16"/>
      <c r="H27" s="16"/>
      <c r="I27" s="16"/>
      <c r="J27" s="16"/>
      <c r="K27" s="16"/>
      <c r="L27" s="16"/>
    </row>
    <row r="28" spans="1:12" x14ac:dyDescent="0.25">
      <c r="A28" s="173"/>
      <c r="B28" s="17" t="s">
        <v>104</v>
      </c>
      <c r="C28" s="16"/>
      <c r="D28" s="16"/>
      <c r="E28" s="16"/>
      <c r="F28" s="16"/>
      <c r="G28" s="16"/>
      <c r="H28" s="16"/>
      <c r="I28" s="16"/>
      <c r="J28" s="16"/>
      <c r="K28" s="16"/>
      <c r="L28" s="16"/>
    </row>
    <row r="29" spans="1:12" x14ac:dyDescent="0.25">
      <c r="A29" s="173" t="s">
        <v>81</v>
      </c>
      <c r="B29" s="17" t="s">
        <v>105</v>
      </c>
      <c r="C29" s="16"/>
      <c r="D29" s="16"/>
      <c r="E29" s="16"/>
      <c r="F29" s="16"/>
      <c r="G29" s="16"/>
      <c r="H29" s="16"/>
      <c r="I29" s="16"/>
      <c r="J29" s="16"/>
      <c r="K29" s="16"/>
      <c r="L29" s="16"/>
    </row>
    <row r="30" spans="1:12" x14ac:dyDescent="0.25">
      <c r="A30" s="173"/>
      <c r="B30" s="17" t="s">
        <v>106</v>
      </c>
      <c r="C30" s="16"/>
      <c r="D30" s="16"/>
      <c r="E30" s="16"/>
      <c r="F30" s="16"/>
      <c r="G30" s="16"/>
      <c r="H30" s="16"/>
      <c r="I30" s="16"/>
      <c r="J30" s="16"/>
      <c r="K30" s="16"/>
      <c r="L30" s="16"/>
    </row>
    <row r="31" spans="1:12" x14ac:dyDescent="0.25">
      <c r="A31" s="173"/>
      <c r="B31" s="17" t="s">
        <v>107</v>
      </c>
      <c r="C31" s="16"/>
      <c r="D31" s="16"/>
      <c r="E31" s="16"/>
      <c r="F31" s="16"/>
      <c r="G31" s="16"/>
      <c r="H31" s="16"/>
      <c r="I31" s="16"/>
      <c r="J31" s="16"/>
      <c r="K31" s="16"/>
      <c r="L31" s="16"/>
    </row>
    <row r="32" spans="1:12" x14ac:dyDescent="0.25">
      <c r="A32" s="173"/>
      <c r="B32" s="17" t="s">
        <v>108</v>
      </c>
      <c r="C32" s="16"/>
      <c r="D32" s="16"/>
      <c r="E32" s="16"/>
      <c r="F32" s="16"/>
      <c r="G32" s="16"/>
      <c r="H32" s="16"/>
      <c r="I32" s="16"/>
      <c r="J32" s="16"/>
      <c r="K32" s="16"/>
      <c r="L32" s="16"/>
    </row>
    <row r="33" spans="1:12" x14ac:dyDescent="0.25">
      <c r="A33" s="173" t="s">
        <v>62</v>
      </c>
      <c r="B33" s="17" t="s">
        <v>109</v>
      </c>
      <c r="C33" s="16"/>
      <c r="D33" s="16"/>
      <c r="E33" s="16"/>
      <c r="F33" s="16"/>
      <c r="G33" s="16"/>
      <c r="H33" s="16"/>
      <c r="I33" s="16"/>
      <c r="J33" s="16"/>
      <c r="K33" s="16"/>
      <c r="L33" s="16"/>
    </row>
    <row r="34" spans="1:12" x14ac:dyDescent="0.25">
      <c r="A34" s="173"/>
      <c r="B34" s="17" t="s">
        <v>110</v>
      </c>
      <c r="C34" s="16"/>
      <c r="D34" s="16"/>
      <c r="E34" s="16"/>
      <c r="F34" s="16"/>
      <c r="G34" s="16"/>
      <c r="H34" s="16"/>
      <c r="I34" s="16"/>
      <c r="J34" s="16"/>
      <c r="K34" s="16"/>
      <c r="L34" s="16"/>
    </row>
    <row r="35" spans="1:12" ht="30" x14ac:dyDescent="0.25">
      <c r="A35" s="173"/>
      <c r="B35" s="17" t="s">
        <v>111</v>
      </c>
      <c r="C35" s="16"/>
      <c r="D35" s="16"/>
      <c r="E35" s="16"/>
      <c r="F35" s="16"/>
      <c r="G35" s="16"/>
      <c r="H35" s="16"/>
      <c r="I35" s="16"/>
      <c r="J35" s="16"/>
      <c r="K35" s="16"/>
      <c r="L35" s="16"/>
    </row>
    <row r="36" spans="1:12" x14ac:dyDescent="0.25">
      <c r="A36" s="173"/>
      <c r="B36" s="17" t="s">
        <v>112</v>
      </c>
      <c r="C36" s="16"/>
      <c r="D36" s="16"/>
      <c r="E36" s="16"/>
      <c r="F36" s="16"/>
      <c r="G36" s="16"/>
      <c r="H36" s="16"/>
      <c r="I36" s="16"/>
      <c r="J36" s="16"/>
      <c r="K36" s="16"/>
      <c r="L36" s="16"/>
    </row>
    <row r="37" spans="1:12" x14ac:dyDescent="0.25">
      <c r="A37" s="173"/>
      <c r="B37" s="17" t="s">
        <v>113</v>
      </c>
      <c r="C37" s="16"/>
      <c r="D37" s="16"/>
      <c r="E37" s="16"/>
      <c r="F37" s="16"/>
      <c r="G37" s="16"/>
      <c r="H37" s="16"/>
      <c r="I37" s="16"/>
      <c r="J37" s="16"/>
      <c r="K37" s="16"/>
      <c r="L37" s="16"/>
    </row>
    <row r="38" spans="1:12" x14ac:dyDescent="0.25">
      <c r="A38" s="173"/>
      <c r="B38" s="17" t="s">
        <v>114</v>
      </c>
      <c r="C38" s="16"/>
      <c r="D38" s="16"/>
      <c r="E38" s="16"/>
      <c r="F38" s="16"/>
      <c r="G38" s="16"/>
      <c r="H38" s="16"/>
      <c r="I38" s="16"/>
      <c r="J38" s="16"/>
      <c r="K38" s="16"/>
      <c r="L38" s="16"/>
    </row>
    <row r="39" spans="1:12" x14ac:dyDescent="0.25">
      <c r="A39" s="173"/>
      <c r="B39" s="17" t="s">
        <v>115</v>
      </c>
      <c r="C39" s="16"/>
      <c r="D39" s="16"/>
      <c r="E39" s="16"/>
      <c r="F39" s="16"/>
      <c r="G39" s="16"/>
      <c r="H39" s="16"/>
      <c r="I39" s="16"/>
      <c r="J39" s="16"/>
      <c r="K39" s="16"/>
      <c r="L39" s="16"/>
    </row>
    <row r="40" spans="1:12" x14ac:dyDescent="0.25">
      <c r="A40" s="173"/>
      <c r="B40" s="17" t="s">
        <v>116</v>
      </c>
      <c r="C40" s="16"/>
      <c r="D40" s="16"/>
      <c r="E40" s="16"/>
      <c r="F40" s="16"/>
      <c r="G40" s="16"/>
      <c r="H40" s="16"/>
      <c r="I40" s="16"/>
      <c r="J40" s="16"/>
      <c r="K40" s="16"/>
      <c r="L40" s="16"/>
    </row>
    <row r="41" spans="1:12" x14ac:dyDescent="0.25">
      <c r="A41" s="173" t="s">
        <v>84</v>
      </c>
      <c r="B41" s="17" t="s">
        <v>117</v>
      </c>
      <c r="C41" s="16"/>
      <c r="D41" s="16"/>
      <c r="E41" s="16"/>
      <c r="F41" s="16"/>
      <c r="G41" s="16"/>
      <c r="H41" s="16"/>
      <c r="I41" s="16"/>
      <c r="J41" s="16"/>
      <c r="K41" s="16"/>
      <c r="L41" s="16"/>
    </row>
    <row r="42" spans="1:12" x14ac:dyDescent="0.25">
      <c r="A42" s="173"/>
      <c r="B42" s="17" t="s">
        <v>118</v>
      </c>
      <c r="C42" s="16"/>
      <c r="D42" s="16"/>
      <c r="E42" s="16"/>
      <c r="F42" s="16"/>
      <c r="G42" s="16"/>
      <c r="H42" s="16"/>
      <c r="I42" s="16"/>
      <c r="J42" s="16"/>
      <c r="K42" s="16"/>
      <c r="L42" s="16"/>
    </row>
    <row r="43" spans="1:12" x14ac:dyDescent="0.25">
      <c r="A43" s="173"/>
      <c r="B43" s="17" t="s">
        <v>119</v>
      </c>
      <c r="C43" s="16"/>
      <c r="D43" s="16"/>
      <c r="E43" s="16"/>
      <c r="F43" s="16"/>
      <c r="G43" s="16"/>
      <c r="H43" s="16"/>
      <c r="I43" s="16"/>
      <c r="J43" s="16"/>
      <c r="K43" s="16"/>
      <c r="L43" s="16"/>
    </row>
    <row r="44" spans="1:12" x14ac:dyDescent="0.25">
      <c r="A44" s="173"/>
      <c r="B44" s="17" t="s">
        <v>120</v>
      </c>
      <c r="C44" s="16"/>
      <c r="D44" s="16"/>
      <c r="E44" s="16"/>
      <c r="F44" s="16"/>
      <c r="G44" s="16"/>
      <c r="H44" s="16"/>
      <c r="I44" s="16"/>
      <c r="J44" s="16"/>
      <c r="K44" s="16"/>
      <c r="L44" s="16"/>
    </row>
    <row r="45" spans="1:12" x14ac:dyDescent="0.25">
      <c r="A45" s="173"/>
      <c r="B45" s="17" t="s">
        <v>121</v>
      </c>
      <c r="C45" s="16"/>
      <c r="D45" s="16"/>
      <c r="E45" s="16"/>
      <c r="F45" s="16"/>
      <c r="G45" s="16"/>
      <c r="H45" s="16"/>
      <c r="I45" s="16"/>
      <c r="J45" s="16"/>
      <c r="K45" s="16"/>
      <c r="L45" s="16"/>
    </row>
    <row r="46" spans="1:12" x14ac:dyDescent="0.25">
      <c r="A46" s="174"/>
      <c r="B46" s="18" t="s">
        <v>122</v>
      </c>
      <c r="C46" s="16"/>
      <c r="D46" s="16"/>
      <c r="E46" s="16"/>
      <c r="F46" s="16"/>
      <c r="G46" s="16"/>
      <c r="H46" s="16"/>
      <c r="I46" s="16"/>
      <c r="J46" s="16"/>
      <c r="K46" s="16"/>
      <c r="L46" s="16"/>
    </row>
  </sheetData>
  <sheetProtection password="EC5F" sheet="1" objects="1" scenarios="1"/>
  <mergeCells count="7">
    <mergeCell ref="A41:A46"/>
    <mergeCell ref="A2:A9"/>
    <mergeCell ref="A10:A16"/>
    <mergeCell ref="A17:A22"/>
    <mergeCell ref="A23:A28"/>
    <mergeCell ref="A29:A32"/>
    <mergeCell ref="A33:A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 </vt:lpstr>
      <vt:lpstr>PRIORIZACIÓN</vt:lpstr>
      <vt:lpstr>PELIGROS</vt:lpstr>
      <vt:lpstr>'FORMATO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TRABAJO FIN DE MASTER</dc:title>
  <dc:subject>EVALUACION DE RIESGOS</dc:subject>
  <dc:creator>JOHN ANTHONY MORENO GALLO</dc:creator>
  <dc:description>ESTE TFM DESARROLLARÁ UNA EVALUACIÓN DE RIESGOS Y LA PLANIFICACIÓN DE LA ACTIVIDAD PREVENTIVA DE UNA EMPRESA CON PROBLEMAS DE SEGURIDAD; PARA ESTE CASO DE EMPRESA FLORICULTORA EN LA SABANA DE BOGOTÁ.</dc:description>
  <cp:lastModifiedBy>PD. Edrix Rafael Fuentes Onate</cp:lastModifiedBy>
  <cp:lastPrinted>2016-10-31T14:03:37Z</cp:lastPrinted>
  <dcterms:created xsi:type="dcterms:W3CDTF">2012-07-21T20:05:05Z</dcterms:created>
  <dcterms:modified xsi:type="dcterms:W3CDTF">2019-01-23T16:58:07Z</dcterms:modified>
  <cp:category>SEGURIDAD EN EL TRABAJO</cp:category>
  <cp:contentStatus>EN MEJORA CONTINUA</cp:contentStatus>
</cp:coreProperties>
</file>