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lanificación\LINEAMIENTOS SG-SST 2021\"/>
    </mc:Choice>
  </mc:AlternateContent>
  <bookViews>
    <workbookView xWindow="0" yWindow="0" windowWidth="28800" windowHeight="11235" activeTab="1"/>
  </bookViews>
  <sheets>
    <sheet name="Hoja1 " sheetId="2" r:id="rId1"/>
    <sheet name="Cronograma SG-SST" sheetId="1" r:id="rId2"/>
  </sheets>
  <definedNames>
    <definedName name="_xlnm._FilterDatabase" localSheetId="1" hidden="1">'Cronograma SG-SST'!$A$9:$AB$116</definedName>
    <definedName name="A_IMPRESIÓN_IM" localSheetId="1">#REF!</definedName>
    <definedName name="A_IMPRESIÓN_IM" localSheetId="0">#REF!</definedName>
    <definedName name="A_IMPRESIÓN_IM">#REF!</definedName>
    <definedName name="_xlnm.Print_Area" localSheetId="1">'Cronograma SG-SST'!$A$1:$AB$172</definedName>
    <definedName name="_xlnm.Print_Area" localSheetId="0">'Hoja1 '!$B$2:$M$10</definedName>
    <definedName name="_xlnm.Print_Titles" localSheetId="1">'Cronograma SG-SST'!$1:$4</definedName>
    <definedName name="Z_42858936_7138_4FA9_8E6B_F781EF83A9FD_.wvu.PrintArea" localSheetId="1" hidden="1">'Cronograma SG-SST'!$A$1:$AB$165</definedName>
    <definedName name="Z_42858936_7138_4FA9_8E6B_F781EF83A9FD_.wvu.PrintTitles" localSheetId="1" hidden="1">'Cronograma SG-SST'!$1:$4</definedName>
  </definedNames>
  <calcPr calcId="152511"/>
</workbook>
</file>

<file path=xl/calcChain.xml><?xml version="1.0" encoding="utf-8"?>
<calcChain xmlns="http://schemas.openxmlformats.org/spreadsheetml/2006/main">
  <c r="D75" i="1" l="1"/>
  <c r="D35" i="1" l="1"/>
  <c r="F24" i="1"/>
  <c r="AA113" i="1" l="1"/>
  <c r="Y113" i="1"/>
  <c r="W113" i="1"/>
  <c r="U113" i="1"/>
  <c r="S113" i="1"/>
  <c r="Q113" i="1"/>
  <c r="O113" i="1"/>
  <c r="M113" i="1"/>
  <c r="K113" i="1"/>
  <c r="I113" i="1"/>
  <c r="G113" i="1"/>
  <c r="E113" i="1"/>
  <c r="Z112" i="1"/>
  <c r="X112" i="1"/>
  <c r="V112" i="1"/>
  <c r="T112" i="1"/>
  <c r="R112" i="1"/>
  <c r="P112" i="1"/>
  <c r="N112" i="1"/>
  <c r="L112" i="1"/>
  <c r="J112" i="1"/>
  <c r="H112" i="1"/>
  <c r="F112" i="1"/>
  <c r="D112" i="1"/>
  <c r="H114" i="1" l="1"/>
  <c r="L114" i="1"/>
  <c r="P116" i="1"/>
  <c r="C148" i="1" s="1"/>
  <c r="T114" i="1"/>
  <c r="X114" i="1"/>
  <c r="J116" i="1"/>
  <c r="C145" i="1" s="1"/>
  <c r="N114" i="1"/>
  <c r="R114" i="1"/>
  <c r="V116" i="1"/>
  <c r="C151" i="1" s="1"/>
  <c r="Z114" i="1"/>
  <c r="D116" i="1"/>
  <c r="C142" i="1" s="1"/>
  <c r="F114" i="1"/>
  <c r="D114" i="1"/>
  <c r="P114" i="1"/>
  <c r="J114" i="1"/>
  <c r="V114" i="1"/>
</calcChain>
</file>

<file path=xl/sharedStrings.xml><?xml version="1.0" encoding="utf-8"?>
<sst xmlns="http://schemas.openxmlformats.org/spreadsheetml/2006/main" count="386" uniqueCount="277">
  <si>
    <t xml:space="preserve">MINISTERIO DE DEFENSA NACIONAL
COMANDO GENERAL DE LAS FUERZAS MILITARES
DIRECCIÓN GENERAL DE SANIDAD MILITAR 
SUBDIRECCIÓN ADMINISTRATIVA Y FINANCIERA
GRUPO DE TALENTO HUMANO </t>
  </si>
  <si>
    <t>Formato: Plan de trabajo anual  SG-SST DIGSA</t>
  </si>
  <si>
    <t xml:space="preserve">Código: MDN-CGFM-PROATH-DIGSA-FU.95.1-9 </t>
  </si>
  <si>
    <t>Proceso: Proceso: Administración del  Talento Humano - Sistema de Gestión de Seguridad y Salud en el Trabajo</t>
  </si>
  <si>
    <t xml:space="preserve">Dirección General Sanidad Militar </t>
  </si>
  <si>
    <t xml:space="preserve">Vigencia: </t>
  </si>
  <si>
    <t>OBJETIVO</t>
  </si>
  <si>
    <t>Desarrollar las actividades establecidas en el  SG - SST</t>
  </si>
  <si>
    <t>ALCANCE</t>
  </si>
  <si>
    <t>OBJETIVOS</t>
  </si>
  <si>
    <t>TIPO</t>
  </si>
  <si>
    <t>META</t>
  </si>
  <si>
    <t>INDICADOR</t>
  </si>
  <si>
    <t>Ejecutar las actividades programadas</t>
  </si>
  <si>
    <t>Eficacia</t>
  </si>
  <si>
    <t xml:space="preserve">           No de actividades ejecutadas en el periodo      *100
No de actividades programadas en el periodo</t>
  </si>
  <si>
    <t>Requisito o elemento</t>
  </si>
  <si>
    <t>Actividad</t>
  </si>
  <si>
    <t>Responsable</t>
  </si>
  <si>
    <t xml:space="preserve">Evidencia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</si>
  <si>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</si>
  <si>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</si>
  <si>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</si>
  <si>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</si>
  <si>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</si>
  <si>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</si>
  <si>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</si>
  <si>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</si>
  <si>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</si>
  <si>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</si>
  <si>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</si>
  <si>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</si>
  <si>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Planificación del SG - SST</t>
  </si>
  <si>
    <t>P</t>
  </si>
  <si>
    <t>E</t>
  </si>
  <si>
    <t>Elaboración del plan anual de compras en SST</t>
  </si>
  <si>
    <t>Aplicación del SG-SST</t>
  </si>
  <si>
    <t>SGSST</t>
  </si>
  <si>
    <t xml:space="preserve">Acta y registro de asistencia </t>
  </si>
  <si>
    <t>Matriz legal actualizada</t>
  </si>
  <si>
    <t>Matriz de peligros actualizada con la priorización de los riesgos.</t>
  </si>
  <si>
    <t xml:space="preserve">Lista de verificación de aportes a seguridad social DIGSA </t>
  </si>
  <si>
    <t>Elementos de Protección Personal (EEP)</t>
  </si>
  <si>
    <t>Exámenes Medico Ocupacionales</t>
  </si>
  <si>
    <t>Revisión de diagnostico de condiciones de salud</t>
  </si>
  <si>
    <t xml:space="preserve">Informe General Diagnostico de condiciones de salud por cada DISAN </t>
  </si>
  <si>
    <t>Preparación y respuesta ante emergencias / Brigadas</t>
  </si>
  <si>
    <t xml:space="preserve"> </t>
  </si>
  <si>
    <t>Socialización plan de emergencias a funcionarios</t>
  </si>
  <si>
    <t>Acta de socialización y lista de asistencia</t>
  </si>
  <si>
    <t xml:space="preserve">Simulacro de evacuación </t>
  </si>
  <si>
    <t>Gestión del Cambio</t>
  </si>
  <si>
    <t xml:space="preserve">Programa de Gestión - Inspecciones </t>
  </si>
  <si>
    <t>Inspección de extintores</t>
  </si>
  <si>
    <t>Inspección de botiquines</t>
  </si>
  <si>
    <t xml:space="preserve">Acta de Inspección   </t>
  </si>
  <si>
    <t xml:space="preserve">Programas de Vigilancia Epidemiológica - Riesgo Biológico </t>
  </si>
  <si>
    <t>Programas de Vigilancia Epidemiológica - Desorden Musculo - Esquelético</t>
  </si>
  <si>
    <t xml:space="preserve">Sustancias Químicas </t>
  </si>
  <si>
    <t>COPASST</t>
  </si>
  <si>
    <t>Responsable  SST</t>
  </si>
  <si>
    <t xml:space="preserve">Actas mensuales  con registro de asistencia y reporte trimestral </t>
  </si>
  <si>
    <t xml:space="preserve">Accidentalidad </t>
  </si>
  <si>
    <t>Reporte, investigación  y seguimiento de Accidentes de Trabajo mensualmente de acuerdo a la ocurrencia de los eventos.</t>
  </si>
  <si>
    <t>Enfermedad Laboral</t>
  </si>
  <si>
    <t xml:space="preserve">Ausentismo </t>
  </si>
  <si>
    <t>Evaluación del SG-SST</t>
  </si>
  <si>
    <t xml:space="preserve">Informe de medición de indicadores del SG-SST </t>
  </si>
  <si>
    <t>Mejora del SG-SST</t>
  </si>
  <si>
    <t xml:space="preserve">Acciones Correctivas y Preventivas </t>
  </si>
  <si>
    <t>Indicador</t>
  </si>
  <si>
    <t>No. de Actividades Programadas</t>
  </si>
  <si>
    <t>No. de Actividades Ejecutadas</t>
  </si>
  <si>
    <t>% Cumplimiento</t>
  </si>
  <si>
    <t>3. Evaluación de Indicadores del Programa de Gestión</t>
  </si>
  <si>
    <t>TRIMESTRE 1</t>
  </si>
  <si>
    <t>TRIMESTRE 2</t>
  </si>
  <si>
    <t>TRIMESTRE 3</t>
  </si>
  <si>
    <t>TRIMESTRE 4</t>
  </si>
  <si>
    <t xml:space="preserve">4. PLANES DE ACCIÓN </t>
  </si>
  <si>
    <t>ANÁLISIS</t>
  </si>
  <si>
    <t>RESULTADO</t>
  </si>
  <si>
    <t>PLAN DE ACCIÓN</t>
  </si>
  <si>
    <t>RESPONSABLE</t>
  </si>
  <si>
    <t>FECHA DE IMPLEMENTACIÓN</t>
  </si>
  <si>
    <t>FECHA DE SEGUIMIENTO</t>
  </si>
  <si>
    <t>EFICAZ?</t>
  </si>
  <si>
    <t>RECURSOS NECESARIOS</t>
  </si>
  <si>
    <t>OBSERVACIONES</t>
  </si>
  <si>
    <t>FORMATOS RELACIONADOS</t>
  </si>
  <si>
    <t>CÓDIGO</t>
  </si>
  <si>
    <t>NOMBRE</t>
  </si>
  <si>
    <t>CAMBIOS DE LA VERSIÓN ANTERIOR</t>
  </si>
  <si>
    <t xml:space="preserve">SMSM. OLGA LUCIA MOLANO RENGIFO </t>
  </si>
  <si>
    <t xml:space="preserve">Director General de Sanidad Militar </t>
  </si>
  <si>
    <t xml:space="preserve">Líder de Seguridad y Salud en el Trabajo Director General de Sanidad Militar </t>
  </si>
  <si>
    <r>
      <t xml:space="preserve">Líder de Seguridad y Salud en el Trabajo DIGSA: </t>
    </r>
    <r>
      <rPr>
        <sz val="10"/>
        <color indexed="8"/>
        <rFont val="Arial"/>
        <family val="2"/>
      </rPr>
      <t xml:space="preserve">SMSMS. Olga Lucia Molano Rengifo </t>
    </r>
  </si>
  <si>
    <t xml:space="preserve">PLAN DE TRABAJO ANUAL SG-SST - GENERAL </t>
  </si>
  <si>
    <t>Revisión anual por la alta dirección del SG-SST</t>
  </si>
  <si>
    <t>Informe de rendición de cuentas con la ejecución del Sistema de Gestión de la vigencia anterior y el plan de mejoramiento para la siguiente vigencia.</t>
  </si>
  <si>
    <t xml:space="preserve">Informe de rendición de cuentas al Director General de Sanidad Militar, Directores de Sanidad, Jefe de Salud, Jefes de Establecimientos de Sanidad, según sea el caso y publicarlo en cada centro de trabajo. </t>
  </si>
  <si>
    <t>Mayor General JAVIER ALONSO DÍAZ GÓMEZ</t>
  </si>
  <si>
    <r>
      <t xml:space="preserve">Director General de Sanidad Militar: </t>
    </r>
    <r>
      <rPr>
        <sz val="10"/>
        <color indexed="8"/>
        <rFont val="Arial"/>
        <family val="2"/>
      </rPr>
      <t>MG. JAVIER ALONSO DÍAZ GÓMEZ</t>
    </r>
  </si>
  <si>
    <t>Inspección a puesto limpio de trabajo (Orden y Aseo)</t>
  </si>
  <si>
    <t>Control de entrega de EPP DIGSA-DISAN-JEFSA</t>
  </si>
  <si>
    <t>Riesgo Psicosocial</t>
  </si>
  <si>
    <t>Certificado de aptitud laboral.</t>
  </si>
  <si>
    <t>Notificación y seguimiento de casos Enfermedad Laboral Calificada mensualmente de acuerdo a la ocurrencia de los eventos.</t>
  </si>
  <si>
    <t xml:space="preserve">Matriz Seguimiento de enfermedad laboral
Formato seguimiento a casos especiales </t>
  </si>
  <si>
    <t>Oficio remisorio</t>
  </si>
  <si>
    <t xml:space="preserve">Matriz de reporte 
Informe de ausentismo </t>
  </si>
  <si>
    <t xml:space="preserve">Aportar evidencia documental de las acciones implementadas de acuerdo a los planes de mejora establecidos en los informes trimestrales, por auditorias o inspecciones internas o externas, etc. </t>
  </si>
  <si>
    <t xml:space="preserve">Matriz Seguimiento de enfermedad laboral
Soportes de seguimiento </t>
  </si>
  <si>
    <t>Ejecución de mas del 75% de las actividades programadas.</t>
  </si>
  <si>
    <t>Registros documentales que evidencien la ejecución de las medidas de control adoptadas para mitigar los riesgos identificados.</t>
  </si>
  <si>
    <t xml:space="preserve">
Acta de entrega de dosímetros firmada por personal expuesto a radiaciones ionizantes y oficio de devolución de dosímetros a la DISAN.</t>
  </si>
  <si>
    <t xml:space="preserve">
Acta de entrega de lectura de dosimetría firmada por personal expuesto a radiaciones ionizantes.</t>
  </si>
  <si>
    <t xml:space="preserve"> Evidencia documental
Cada vez que se requiera   (Indique en la casilla PLANEAR y EJECUTAR el número de ESM que realizaron la actividad teniendo en cuenta él informe de gestión del desarrollo del SG-SST). </t>
  </si>
  <si>
    <t>Grupo Investigador (Líder SST, Jefe inmediato, Copasst)</t>
  </si>
  <si>
    <t xml:space="preserve">Formato de entrega de Elementos de Protección Personal </t>
  </si>
  <si>
    <t>Formato Entrega de elementos de protección personal a trabajadores de las áreas asistenciales DIGSA
Formato de verificación medidas de prevención y contención de contagio Covid-19 COPASST DIGSA</t>
  </si>
  <si>
    <t xml:space="preserve">Formato remisión a entidades promotoras de salud (EPS) DIGSA </t>
  </si>
  <si>
    <t xml:space="preserve">Formato Plan de emergencia y contingencia establecimientos de sanidad militar DIGSA 
Plan de emergencia y contingencia áreas administrativas DIGSA </t>
  </si>
  <si>
    <t>Acta de reunión que soporte la conformación de la Brigada de Emergencias 
Formato hoja de vida para brigadistas DIGSA</t>
  </si>
  <si>
    <t>Formato de Inspección de Elementos de Protección Personal DIGSA</t>
  </si>
  <si>
    <t xml:space="preserve">Formato de Inspección de extintores con acciones de mejora DIGSA </t>
  </si>
  <si>
    <t>Formato de Inspección de botiquines áreas administrativas DIGSA</t>
  </si>
  <si>
    <t xml:space="preserve">Inspección a protocolo de bioseguridad ESM </t>
  </si>
  <si>
    <t>Formato de Inspección de manejo de sustancias químicas DIGSA</t>
  </si>
  <si>
    <t>Formato Inspección de seguridad por área DIGSA</t>
  </si>
  <si>
    <t xml:space="preserve">Actualizar continuamente la valoración del riesgo biológico por SARS Cov-2 en la Matriz de peligros, teniendo en cuenta exposición ocupacional, área de trabajo, controles implementados, casos positivos Covid-19 en el área. </t>
  </si>
  <si>
    <t xml:space="preserve">  Acta , informe o Formato Intervención seguridad y salud en el trabajo DIGSA
Cada vez que se requiera. (Indique en la casilla PLANEAR y EJECUTAR el número de ESM que realizaron la actividad teniendo en cuenta el número de cambios o nuevos proyectos que se presentaron en los centros de trabajo).</t>
  </si>
  <si>
    <t>Matriz de peligros actualizada con la priorización de los riesgos.
Cada vez que se requiera. (Indique en la casilla PLANEAR y EJECUTAR el número de ESM que realizaron la actividad)</t>
  </si>
  <si>
    <t xml:space="preserve">Inspección a protocolo de bioseguridad DIGSA,DISAN, JEFSA nivel central </t>
  </si>
  <si>
    <t xml:space="preserve">Matriz Evaluación de Riesgos Morbilidad y Edad 
Formato Análisis de riesgo individual trabajadores con morbilidad de base y mayores de 60 años DIGSA </t>
  </si>
  <si>
    <t>Los primeros diez (10) días de cada mes se debe remitir a esta Dirección General  el seguimiento a trabajadores con morbilidad de base y mayores de 60 años en el marco de la emergencia sanitaria por SARS CoV-2 (Circular N° 0120000001806/MDN-COGFM-JEMCO-DIGSA-SUBAF-GRUTH-ARSST-86.9)</t>
  </si>
  <si>
    <t>Reporte, investigación  y seguimiento  de presunta enfermedad por Covid-19</t>
  </si>
  <si>
    <t>Matriz reporte de casos Covid-19
 FUREL 
Formato de investigación de presunta enfermedad por Covid-19  DIGSA
Cada vez que se requiera. (Indique en la casilla PLANEAR y EJECUTAR el número de ESM que realizaron la actividad)</t>
  </si>
  <si>
    <t>Informe de actividades, determinado cobertura de población objeto vs población intervenida.</t>
  </si>
  <si>
    <t>Informe de Gestión  del desarrollo del SG-SST Trimestral DISAN /JEFSA</t>
  </si>
  <si>
    <t>Medición y análisis de los indicadores de los tres primeros trimestres de la vigencia 2021 del Sistema de Gestión de Seguridad y Salud en el Trabajo de la Dirección General de Sanidad Militar</t>
  </si>
  <si>
    <t xml:space="preserve">Formato establecido por la Dirección General de Sanidad Militar </t>
  </si>
  <si>
    <t>Año 2021</t>
  </si>
  <si>
    <t>Revisión documento identificación centros de trabajo bajo la Cobertura del Sistema de Gestión</t>
  </si>
  <si>
    <t>Documento identificación centros de trabajo bajo la Cobertura del Sistema de Gestión</t>
  </si>
  <si>
    <t xml:space="preserve">Comité de Convivencia Laboral </t>
  </si>
  <si>
    <t>Formato Acta de constitución del Comité de Convivencia Laboral DIGSA
Cada vez que se requiera. (Indique en la casilla PLANEAR y EJECUTAR  el número de ESM que realizaron la actividad).</t>
  </si>
  <si>
    <t>Formato Acta de constitución del comité paritario de Seguridad y Salud en el Trabajo DIGSA 
Cada vez que se requiera. (Indique en la casilla PLANEAR y EJECUTAR  el número de ESM que realizaron la actividad).</t>
  </si>
  <si>
    <t xml:space="preserve">Control e inspección a los servicios de los ESM de entrega de EPP al personal asistencial.
(Semanalmente se debe enviar a la DIGSA los soportes de la entrega de EPP al personal asistencial junto con la verificación de medidas de prevención y contención de contagio Covid-19) </t>
  </si>
  <si>
    <t>Cambios o nuevos proyectos que generen riesgos significativos para los trabajadores, contratistas, visitantes o afecten los procesos.</t>
  </si>
  <si>
    <t>Inspección de manipulación de sustancias químicas (Laboratorios, servicios generales, rayos x)</t>
  </si>
  <si>
    <t>Actualizar la herramienta con  los trabajadores nuevos y trabajadores que cambien de labor y exposición ocupacional (tener en cuenta lo establecido en el PVE)  y analizar los resultados de la herramienta para determinar Grupos Focales DME.</t>
  </si>
  <si>
    <t xml:space="preserve">Líderes SST DISAN EJC </t>
  </si>
  <si>
    <t xml:space="preserve">Elaboración de informe actividades establecidas en el PVE para los grupos focales  del centro de trabajo. </t>
  </si>
  <si>
    <t xml:space="preserve">Líderes SST DIGSA y DISAN/JEFSA  </t>
  </si>
  <si>
    <t xml:space="preserve">Estructuración Plan Estratégico </t>
  </si>
  <si>
    <t>Plan de compras DIGSA/DISAN Y JEFSA</t>
  </si>
  <si>
    <t>Líder SST DIGSA
Líderes SST DISAN ARC</t>
  </si>
  <si>
    <t>Afiliaciones a la Administradora de Riesgos Laborales (ARL) del personal aspirante a contrato de prestación de servicios bajo el NIT de la organización.</t>
  </si>
  <si>
    <t>Programar y realizar evaluaciones de ingreso 
Verificar y avalar conceptos de aptitud (Lideres de SST)</t>
  </si>
  <si>
    <t>Talento Humano DIGSA
 Talento Humano DISANES  
Líder SST DIGSA
Líderes SST DISAN/JEFSA</t>
  </si>
  <si>
    <t xml:space="preserve">Talento Humano DIGSA
 Talento Humano DISANES  
Líder SST DIGSA
Líderes SST DISAN/JEFSA </t>
  </si>
  <si>
    <t>Programar y realizar evaluaciones de egreso
Verificar y avalar conceptos de retiro (Lideres de SST)</t>
  </si>
  <si>
    <t xml:space="preserve">Evaluaciones post-incapacidad mayor 90 días </t>
  </si>
  <si>
    <t>Formato requisitos de vacunación actividades de acuerdo a la labor DIGSA
Formato compromiso requisitos de vacunación DIGSA
Formato de condiciones especiales - requisitos de vacunación  DIGSA
Matriz control de vacunación  DIGSA
Cada vez que se requiera. (Indique en la casilla PLANEAR y EJECUTAR el número de ESM que realizaron la verificación y aprobación de esquemas de vacunación de acuerdo a la labor).</t>
  </si>
  <si>
    <t>Revisión y actualización del Plan de emergencias, debe incluir análisis de amenazas y de vulnerabilidad. 
NOTA: Actualizar cuando se presente un cambio que lo amerite.</t>
  </si>
  <si>
    <t xml:space="preserve">Verificación conformación de la Brigada de Emergencia </t>
  </si>
  <si>
    <t>Matriz de seguimiento a accidentalidad DIGSA</t>
  </si>
  <si>
    <t>Verificación y aprobación esquemas de vacunación al personal aspirante a nombramiento en la planta, a formalización de contrato por prestación de servicios, contratación por tercerización de acuerdo a lo establecido en el procedimiento.</t>
  </si>
  <si>
    <t>Consolidar informe de actividades establecidas en el PVE para los grupos focales del nivel central y Establecimientos de Sanidad.</t>
  </si>
  <si>
    <t>Identificación de condiciones de salud psicosocial en trabajadores de los centros de trabajo, en el marco de la emergencia sanitaria por SARS CoV-2</t>
  </si>
  <si>
    <t xml:space="preserve">Programas de Vigilancia Epidemiológica - Radiaciones Ionizantes </t>
  </si>
  <si>
    <t>Entrega de dosímetros a trabajadores expuestos a radiaciones ionizantes en los ESM y devolución de dosímetros para lectura a las DISAN/JEFSA (60 ESM con exposición a radiaciones ionizantes).</t>
  </si>
  <si>
    <t xml:space="preserve">Inspección de uso y estado de elementos de Protección Personal de trabajadores expuestos a radiaciones ionizantes </t>
  </si>
  <si>
    <t>Elaboración de informe actividades  establecidas en el PVE para los trabajadores con exposición ocupacional.</t>
  </si>
  <si>
    <t>Consolidar informe de actividades establecidas en el PVE para los trabajadores con exposición ocupacional de los ESM.</t>
  </si>
  <si>
    <t>Verificación conformación y/o vigencia del Comité de Convivencia Laboral de acuerdo a lo establecido en la Resolución 0832 del 06 de agosto de 2020 emitida por la Dirección General de Sanidad Militar.</t>
  </si>
  <si>
    <t>Reporte de Enfermedades Laborales al Ministerio del Trabajo de acuerdo a la ocurrencia de los eventos.</t>
  </si>
  <si>
    <t>Informe de Gestión trimestral del desarrollo del Sistema de Gestión de Seguridad y Salud en el Trabajo</t>
  </si>
  <si>
    <t xml:space="preserve">Líder SST DIGSA
Líderes SST DISAN/JEFSA Y JEFSA
Líderes SST ESM </t>
  </si>
  <si>
    <t>Líder SST DIGSA
Líderes SST DISAN/JEFSA /JEFSA
Líderes SST ESM</t>
  </si>
  <si>
    <t>Líder SST DIGSA
Líderes SST DISAN/JEFSA /JEFSA</t>
  </si>
  <si>
    <t xml:space="preserve">Líder SST DIGSA
Líderes SST DISAN ARC
Líderes SST ESM ARC </t>
  </si>
  <si>
    <t>Líder SST DIGSA
Líderes SST DISAN/JEFSA/JEFSA
Áreas administrativa y de mantenimiento</t>
  </si>
  <si>
    <t xml:space="preserve">
Líderes SST ESM
Área administrativa y Área asistencial o según sea el caso </t>
  </si>
  <si>
    <t>Líder SST DIGSA
Líderes SST DISAN/JEFSA
Líderes SST ESM</t>
  </si>
  <si>
    <t xml:space="preserve">Líder SST DIGSA
Líderes SST DISAN/JEFSA
Líderes SST ESM y Jefes de Brigada de Emergencias </t>
  </si>
  <si>
    <t xml:space="preserve">Líder SST DIGSA
Líderes SST DISAN/JEFSA
Líderes SST ESM   
Área Administrativa, Planeación </t>
  </si>
  <si>
    <t xml:space="preserve">Líder SST DIGSA
Líderes SST DISAN/JEFSA
Líderes SST ESM  </t>
  </si>
  <si>
    <t xml:space="preserve">Líder SST DIGSA
Líderes SST DISAN/JEFSA  </t>
  </si>
  <si>
    <t xml:space="preserve">Líderes SST ESM  </t>
  </si>
  <si>
    <t>Líder SST DIGSA
Líderes SST DISAN/JEFSA</t>
  </si>
  <si>
    <t>Líderes SST DISAN/JEFSA
Líderes SST ESM  designados para la retroalimentación</t>
  </si>
  <si>
    <t xml:space="preserve">Líder SST DIGSA
Líderes SST DISAN/JEFSA
Líderes SST ESM </t>
  </si>
  <si>
    <t xml:space="preserve">Líderes SST ESM </t>
  </si>
  <si>
    <t xml:space="preserve">
Líderes SST DISAN/JEFSA
Líderes SST ESM </t>
  </si>
  <si>
    <t xml:space="preserve">Líderes SST DISAN/JEFSA
Líderes SST ESM </t>
  </si>
  <si>
    <t>Líderes SST DISAN/JEFSA</t>
  </si>
  <si>
    <t>Talento Humano DIGSA
Talento Humano DISAN 
Líderes SST DISAN/JEFSA
Líderes SST ESM</t>
  </si>
  <si>
    <t>Líderes SST DISAN ARC</t>
  </si>
  <si>
    <t>Líderes SST JEFSA</t>
  </si>
  <si>
    <t>Líderes SST ESM</t>
  </si>
  <si>
    <t xml:space="preserve">Evaluación de Estándares Mínimos del SG-SST </t>
  </si>
  <si>
    <t>Formato de Estándares Mínimos SG-SST DIGSA.</t>
  </si>
  <si>
    <t>Todos los centros de trabajo (DIGSA, DISAN, JEFSA y ESM)</t>
  </si>
  <si>
    <t xml:space="preserve">Elaboración documento Plan Institucional del Sistema de Gestión de Seguridad y Salud en el Trabajo, revisión y actualización de:
- Plan de Trabajo anual (Excel)
- Plan de Capacitación anual (Excel)
- Política SG-SST
- objetivos del SG-SST
- Metas e indicadores de gestión
- Política de prevención y control de consumo tabaco, alcohol y sustancias psicoactivas
- Roles y responsabilidades </t>
  </si>
  <si>
    <t xml:space="preserve">Líder SST DIGSA </t>
  </si>
  <si>
    <t xml:space="preserve">Documento Plan de Trabajo Anual del SG-SST con sus anexos revisados y actualizados: 
- Plan de Trabajo anual (Excel) 
- Plan de Capacitación anual (Excel) 
Política SG-SST 
- Objetivos del SG-SST 
- Metas e indicadores de gestión
- Política de prevención y control de consumo tabaco, alcohol y sustancias psicoactivas 
- Roles y responsabilidades revisado y actualizado  </t>
  </si>
  <si>
    <t xml:space="preserve">Socialización, revisión y modificaciones sugeridas por las Direcciones de Sanidad y Jefatura de Salud del Plan Institucional del Sistema de Gestión de Seguridad y Salud en el Trabajo con sus anexos:
- Plan de Trabajo anual (Excel)
- Plan de Capacitación anual (Excel)
- Política SG-SST 
- objetivos del SG-SST
- Metas e indicadores de gestión
- Política de prevención y control de consumo tabaco, alcohol y sustancias psicoactivas
- Roles y responsabilidades </t>
  </si>
  <si>
    <t>Acta de Reunión 
Documento Plan de Trabajo Anual del SG-SST con sus anexos revisados y con modificaciones sugeridas</t>
  </si>
  <si>
    <r>
      <rPr>
        <sz val="10"/>
        <rFont val="Arial"/>
        <family val="2"/>
      </rPr>
      <t xml:space="preserve">Divulgación del Plan Institucional del Sistema de Gestión de Seguridad y </t>
    </r>
    <r>
      <rPr>
        <sz val="10"/>
        <color indexed="8"/>
        <rFont val="Arial"/>
        <family val="2"/>
      </rPr>
      <t xml:space="preserve">Salud en el Trabajo </t>
    </r>
  </si>
  <si>
    <t>Reinducción y difusión a nivel nacional de:
- Documento Plan Institucional del Sistema de Gestión de Seguridad y Salud en el Trabajo
- Política del SG-SST
- Política de Prevención y Control de Consumo Tabaco, Alcohol y Sustancias psicoactivas.
- Roles y responsabilidades del SG-SST</t>
  </si>
  <si>
    <t xml:space="preserve">Actualización de la Matriz Legal (Anexo Técnico Legal del SG-SST) </t>
  </si>
  <si>
    <t xml:space="preserve">Revisión y codificación del Programa de Protección Contra Caídas. </t>
  </si>
  <si>
    <t>Documento de socialización del  Programa de protección contra caídas DISAN ARC</t>
  </si>
  <si>
    <t>Certificados de afiliación. 
Cada vez que se requiera. (Indique en la casilla PLANEAR y EJECUTAR el número de ESM que realizaron la actividad teniendo en cuenta el reporte del área de contratación.</t>
  </si>
  <si>
    <t>Verificación de afiliaciones y pagos a ARL en el nivel de riesgo pertinente; aplica a DIGSA, DISAN, JEFSA y Centros de trabajo que tengan contratación de personal por prestación de servicios.</t>
  </si>
  <si>
    <t>Verificación de actividades de alto riesgo y aportes especiales: aplica a DIGSA, DISAN, JEFSA y Centros de Trabajo.</t>
  </si>
  <si>
    <t>Verificación de actividades de alto riesgo y aportes especiales DIGSA</t>
  </si>
  <si>
    <t>Certificados de aptitud laboral revisado y aprobado por el Área de SST 
Cada vez que se requiera. (Indique en la casilla PLANEAR y EJECUTAR el número de ESM que realizaron la actividad teniendo en cuenta las solicitudes enviadas por el área de Talento Humano de la DIGSA y de las DISAN).</t>
  </si>
  <si>
    <t>Certificados de retiro revisado y aprobado por el Área de SST 
Cada vez que se requiera. (Indique en la casilla PLANEAR y EJECUTAR el número de ESM que realizaron la actividad teniendo en cuenta las solicitudes enviadas por el área de Talento Humano de la DIGSA y de las DISAN).</t>
  </si>
  <si>
    <t>Programar y realizar evaluaciones periódicas de acuerdo a lo establecido en el procedimiento</t>
  </si>
  <si>
    <t>Certificados de aptitud laboral firmado por el trabajador</t>
  </si>
  <si>
    <t xml:space="preserve">Certificados de aptitud laboral revisado y aprobado por el Área de SST 
Cada vez que se requiera. (Indique en la casilla PLANEAR y EJECUTAR el número de ESM que realizaron exámenes post-incapacidad mayor a 90 días).   </t>
  </si>
  <si>
    <t xml:space="preserve">Seguimiento a remisiones y restricciones medico laborales según resultado de evaluación medica periódica. </t>
  </si>
  <si>
    <t>Formato Evaluación simulacro DIGSA
(Mínimo se debe realizar un simulacro al año y reportar la evidencia en el mes que se realice)</t>
  </si>
  <si>
    <t xml:space="preserve">Inspección a los trabajadores de uso adecuado de Elementos de Protección Personal </t>
  </si>
  <si>
    <t>Inspección de seguridad (ventilación, limpieza y desinfección de todas las áreas, superficies de trabajo, teléfonos, equipos biomédicos y de cómputo, herramientas de trabajo, señalización, etc.)</t>
  </si>
  <si>
    <t>Inspección de manipulación de sustancias químicas en el área de servicios generales</t>
  </si>
  <si>
    <t>Reporte y análisis de  indicadores en el informe del tercer trimestre y formulación del plan de mejoramiento</t>
  </si>
  <si>
    <t>Listados de Asistencia y registro fotográfico</t>
  </si>
  <si>
    <t xml:space="preserve">Informe consolidado ESM y niveles centrales de las actividades realizadas, determinado cobertura de población objeto vs población intervenida.  Adjuntar los soportes de los ESM </t>
  </si>
  <si>
    <t xml:space="preserve">Estadísticas resultado de aplicación de encuesta </t>
  </si>
  <si>
    <r>
      <t xml:space="preserve">Actividades de intervención encaminadas a la promoción de la salud mental y la prevención de los factores de riesgo psicosocial individuales y colectivos identificados en la aplicación de la encuesta  de condiciones de salud psicosocial en trabajadores DIGSA, en el marco de la emergencia sanitaria por SARS CoV-2.
</t>
    </r>
    <r>
      <rPr>
        <b/>
        <sz val="10"/>
        <color indexed="8"/>
        <rFont val="Arial"/>
        <family val="2"/>
      </rPr>
      <t>NOTA: en cada intervención se deben realizar diferentes actividades y con diferente temática de forma individual o colectiva.</t>
    </r>
  </si>
  <si>
    <t>Socialización informe de lectura de dosímetros a trabajadores expuestos a radiaciones ionizantes del trimestre anterior.</t>
  </si>
  <si>
    <t>Inspección de uso y almacenamiento de dosímetros</t>
  </si>
  <si>
    <t>Realizar evaluaciones medicas ocupacionales periódicas a trabajadores expuestos a radiaciones ionizantes</t>
  </si>
  <si>
    <t xml:space="preserve">Informe consolidado ESM  de las actividades realizadas, determinado cobertura de población objeto vs población intervenida.  
Adjuntar los soportes de los ESM </t>
  </si>
  <si>
    <t>Identificación de sustancias químicas utilizadas y recopilación de fichas toxicológicas (Laboratorios, odontología, imágenes diagnosticas, mantenimiento y servicios generales)</t>
  </si>
  <si>
    <t xml:space="preserve">Acta de identificación y fichas toxicológicas </t>
  </si>
  <si>
    <t>Verificación conformación y/o vigencia del COPASST  o Vigía de SST de acuerdo al procedimiento establecido dentro del SG-SST.</t>
  </si>
  <si>
    <t>COPASST 
Vigía SST</t>
  </si>
  <si>
    <t>Participación del Comité en la investigación de Accidentes de Trabajo (registrar el número de ESM que reportaron accidentes de trabajo)</t>
  </si>
  <si>
    <r>
      <t xml:space="preserve">Formato Consolidado reporte de Accidentalidad - citación de investigación - investigación - seguimiento - evidencia plan de mejoramiento "lecciones aprendidas", copia de incapacidad, epicrisis (cuando se requiera).
</t>
    </r>
    <r>
      <rPr>
        <u/>
        <sz val="10"/>
        <color indexed="8"/>
        <rFont val="Arial"/>
        <family val="2"/>
      </rPr>
      <t>Cuando ocurra un accidente laboral, el ESM debe informar vía correo electrónico a la DISAN correspondiente máximo dentro de los dos días siguientes a la ocurrencia del AT</t>
    </r>
  </si>
  <si>
    <t>Análisis de la accidentalidad y evidencia de retroalimentación a Lideres de SST de los Establecimientos de Sanidad Militar</t>
  </si>
  <si>
    <t>Evidencia documental (Oficio, correo, etc.)</t>
  </si>
  <si>
    <t>Registrar mensualmente en la matriz de seguimiento a enfermedad laboral todas las solicitudes de documentación para calificación de origen y los seguimientos con EPS y ARL.</t>
  </si>
  <si>
    <t xml:space="preserve">Enviar el consolidado del ausentismo laboral mensual de acuerdo al reporte entregado por las áreas de Talento Humano de los ESM </t>
  </si>
  <si>
    <t>Formato único reporte de accidentes de trabajo reportado por la ARL, formato de investigación de incidentes y accidentes de trabajo,  formato citación a investigación de incidentes o accidentes de trabajo, evidencias socialización del accidente ocurrido mediante la consigna lecciones aprendidas.
Cada vez que se requiera. (Indique en la casilla PLANEAR y EJECUTAR  el número de ESM que realizaron la actividad teniendo en cuenta el número de accidentes reportados).</t>
  </si>
  <si>
    <t>Auditoria al SG-SST de los ESM de Dirección de Sanidad Ejercito (todos los ESM a nivel Bogotá y dos representativos en cuanto a cobertura a nivel nacional)</t>
  </si>
  <si>
    <t>Auditoria al SG-SST de los ESM de Dirección de Sanidad Armada (todos los ESM a nivel Bogotá y uno representativo en cuanto a cobertura a nivel nacional)</t>
  </si>
  <si>
    <t>Auditoria al SG-SST de los ESM de Jefatura de Salud (todos los ESM a nivel Bogotá y uno representativo en cuanto a cobertura a nivel nacional)</t>
  </si>
  <si>
    <t xml:space="preserve">Informe de auditoria con soportes </t>
  </si>
  <si>
    <t>Realizar seguimiento mensual hasta el cierre de caso, a los trabajadores que se encuentren en tratamiento con la ARL por accidente biológico.</t>
  </si>
  <si>
    <t>Actualización de la Matriz de Peligros y Priorización de Riesgos como mínimo una vez en el semestre o cuando se presenten cambios en los procesos, instalaciones, maquinaria, equipos o cada vez que ocurra un accidente de trabajo mortal o un evento catastrófico.</t>
  </si>
  <si>
    <t>Remitir evidencias documentales de las medidas de control adoptadas para mitigar los riesgos identificados en la actualización de la Matriz de Peligros y Priorización de Riesgos.</t>
  </si>
  <si>
    <t>Reunión mensual con el COPASST o Vigía de SST</t>
  </si>
  <si>
    <t>Anexar copia del informe trimestral solicitado al Comité de Convivencia Laboral, que permita evidenciar el número de casos en conocimiento, el nombre de los intervinientes y el estado en que se encuentre cada caso. En cumplimiento a la Resolución 0832 del 06 de agosto de 2020, Articulo 9, Paragrafo 5, emitida por la Dirección General de Sanidad Militar</t>
  </si>
  <si>
    <t>Copia informe entregado por el Comité de Convivencia Laboral del ESM</t>
  </si>
  <si>
    <r>
      <t xml:space="preserve">Intervención al personal Sintomático Moderado y Severo  
</t>
    </r>
    <r>
      <rPr>
        <b/>
        <sz val="10"/>
        <color indexed="8"/>
        <rFont val="Arial"/>
        <family val="2"/>
      </rPr>
      <t>NOTA: todos los odontólogos asistenciales, deben ser incluidos en el PVE como medida preventiva, aun si no presentan sintomatología, teniendo en cuenta que su labor a largo plazo genera desordenes musculo-esqueléticos.</t>
    </r>
  </si>
  <si>
    <t>Código:  MDN-COGFM-PROATH-DIGSA-FU.95.1-66 V2</t>
  </si>
  <si>
    <t>Proceso: Administración del  Talento Humano - Sistema de Gestión de Seguridad y Salud en el Trabajo</t>
  </si>
  <si>
    <t>CONTROL DE CAMBIOS</t>
  </si>
  <si>
    <t>Versión</t>
  </si>
  <si>
    <t>Fecha de Aprobación</t>
  </si>
  <si>
    <t>Descripción de cambios</t>
  </si>
  <si>
    <t>Enero de 2019</t>
  </si>
  <si>
    <t>Versión inicial del documento en la SVE.</t>
  </si>
  <si>
    <t>Enero de 2021</t>
  </si>
  <si>
    <t>Se modifica el formato de acuerdo a las directrices emitidas por el Sistema de Gestión de Calidad, adicionando el control de cambios y la tabla de aprobación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</si>
  <si>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</si>
  <si>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</si>
  <si>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</si>
  <si>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</si>
  <si>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 xml:space="preserve">
SMSM. Ulises Sánchez Sánchez 
 Grupo Talento Humano DIGSA
Gestor de Calidad
SMSM. Edna del Pilar Martínez Páez
Lider Sistemas Integrados de Gestión DIGSA
</t>
  </si>
  <si>
    <t xml:space="preserve">
MY. Carolina Calderón Villamizar
Coordinadora Grupo Talento Humano DIGSA
PD. Alexandra Martínez Vargas
Coordinadora Grupo Planeación Estratégica DIGSA
Representante de la Dirección</t>
  </si>
  <si>
    <t xml:space="preserve">CR. Luis Hernando Sandoval Pinzón
Subdirector Administrativo y Financiero (E) DIGSA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</si>
</sst>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dd/mmm/yyyy"/>
    <numFmt numFmtId="166" formatCode="d/mm/yyyy;@"/>
    <numFmt numFmtId="167" formatCode="0.0%"/>
  </numFmts>
  <fonts count="27" x14ac:knownFonts="1">
    <font>
      <sz val="12"/>
      <name val="Courier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2"/>
      <name val="Courier"/>
      <family val="3"/>
    </font>
    <font>
      <sz val="9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u/>
      <sz val="10"/>
      <color indexed="8"/>
      <name val="Arial"/>
      <family val="2"/>
    </font>
    <font>
      <sz val="11"/>
      <color indexed="9"/>
      <name val="Arial"/>
      <family val="2"/>
    </font>
    <font>
      <u/>
      <sz val="10"/>
      <name val="Arial"/>
      <family val="2"/>
    </font>
    <font>
      <sz val="18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164" fontId="0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56">
    <xf numFmtId="164" fontId="0" fillId="0" borderId="0" xfId="0"/>
    <xf numFmtId="164" fontId="5" fillId="0" borderId="0" xfId="0" applyFont="1" applyAlignment="1">
      <alignment vertical="center"/>
    </xf>
    <xf numFmtId="164" fontId="6" fillId="0" borderId="10" xfId="0" applyNumberFormat="1" applyFont="1" applyFill="1" applyBorder="1" applyAlignment="1" applyProtection="1">
      <alignment horizontal="center" vertical="center"/>
    </xf>
    <xf numFmtId="164" fontId="6" fillId="0" borderId="11" xfId="0" applyNumberFormat="1" applyFont="1" applyFill="1" applyBorder="1" applyAlignment="1" applyProtection="1">
      <alignment horizontal="center" vertical="center"/>
    </xf>
    <xf numFmtId="164" fontId="7" fillId="0" borderId="11" xfId="0" applyNumberFormat="1" applyFont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164" fontId="10" fillId="0" borderId="0" xfId="0" applyFont="1" applyBorder="1" applyAlignment="1">
      <alignment vertical="center" wrapText="1"/>
    </xf>
    <xf numFmtId="165" fontId="2" fillId="0" borderId="0" xfId="0" applyNumberFormat="1" applyFont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vertical="center" wrapText="1"/>
    </xf>
    <xf numFmtId="164" fontId="10" fillId="0" borderId="0" xfId="0" applyFont="1" applyBorder="1" applyAlignment="1">
      <alignment vertical="center"/>
    </xf>
    <xf numFmtId="164" fontId="2" fillId="0" borderId="0" xfId="0" applyFont="1" applyBorder="1" applyAlignment="1">
      <alignment vertical="center"/>
    </xf>
    <xf numFmtId="164" fontId="2" fillId="0" borderId="0" xfId="0" applyFont="1" applyFill="1" applyBorder="1" applyAlignment="1">
      <alignment vertical="center"/>
    </xf>
    <xf numFmtId="164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 wrapText="1"/>
    </xf>
    <xf numFmtId="1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0" xfId="0" applyFont="1" applyAlignment="1">
      <alignment vertical="center"/>
    </xf>
    <xf numFmtId="164" fontId="5" fillId="0" borderId="0" xfId="0" applyFont="1" applyFill="1" applyAlignment="1">
      <alignment vertical="center"/>
    </xf>
    <xf numFmtId="164" fontId="11" fillId="3" borderId="5" xfId="0" applyNumberFormat="1" applyFont="1" applyFill="1" applyBorder="1" applyAlignment="1" applyProtection="1">
      <alignment horizontal="center" vertical="center" wrapText="1"/>
    </xf>
    <xf numFmtId="0" fontId="12" fillId="0" borderId="16" xfId="2" applyFont="1" applyBorder="1" applyAlignment="1" applyProtection="1">
      <alignment horizontal="center" vertical="top" wrapText="1"/>
      <protection locked="0"/>
    </xf>
    <xf numFmtId="164" fontId="2" fillId="0" borderId="17" xfId="0" applyFont="1" applyBorder="1" applyAlignment="1">
      <alignment vertical="center"/>
    </xf>
    <xf numFmtId="164" fontId="2" fillId="0" borderId="17" xfId="0" applyFont="1" applyFill="1" applyBorder="1" applyAlignment="1">
      <alignment vertical="center"/>
    </xf>
    <xf numFmtId="0" fontId="2" fillId="0" borderId="17" xfId="2" applyFont="1" applyBorder="1" applyAlignment="1">
      <alignment wrapText="1"/>
    </xf>
    <xf numFmtId="164" fontId="11" fillId="0" borderId="5" xfId="0" applyNumberFormat="1" applyFont="1" applyFill="1" applyBorder="1" applyAlignment="1" applyProtection="1">
      <alignment horizontal="justify" vertical="center" wrapText="1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11" fillId="0" borderId="5" xfId="0" applyFont="1" applyFill="1" applyBorder="1" applyAlignment="1">
      <alignment horizontal="center" vertical="center" wrapText="1"/>
    </xf>
    <xf numFmtId="164" fontId="5" fillId="0" borderId="5" xfId="0" applyFont="1" applyFill="1" applyBorder="1" applyAlignment="1">
      <alignment vertical="center"/>
    </xf>
    <xf numFmtId="164" fontId="2" fillId="0" borderId="5" xfId="0" applyFont="1" applyBorder="1" applyAlignment="1">
      <alignment vertical="center" wrapText="1"/>
    </xf>
    <xf numFmtId="164" fontId="11" fillId="2" borderId="5" xfId="0" applyFont="1" applyFill="1" applyBorder="1" applyAlignment="1">
      <alignment horizontal="center" vertical="center" wrapText="1"/>
    </xf>
    <xf numFmtId="164" fontId="11" fillId="0" borderId="5" xfId="0" applyFont="1" applyFill="1" applyBorder="1" applyAlignment="1">
      <alignment horizontal="justify" vertical="center" wrapText="1"/>
    </xf>
    <xf numFmtId="164" fontId="2" fillId="3" borderId="5" xfId="0" applyFont="1" applyFill="1" applyBorder="1" applyAlignment="1">
      <alignment horizontal="justify" vertical="center" wrapText="1"/>
    </xf>
    <xf numFmtId="164" fontId="2" fillId="0" borderId="5" xfId="0" applyNumberFormat="1" applyFont="1" applyFill="1" applyBorder="1" applyAlignment="1" applyProtection="1">
      <alignment horizontal="justify" vertical="center" wrapText="1"/>
    </xf>
    <xf numFmtId="166" fontId="2" fillId="0" borderId="5" xfId="0" applyNumberFormat="1" applyFont="1" applyFill="1" applyBorder="1" applyAlignment="1">
      <alignment horizontal="left" vertical="center" wrapText="1"/>
    </xf>
    <xf numFmtId="164" fontId="15" fillId="0" borderId="5" xfId="0" applyNumberFormat="1" applyFont="1" applyFill="1" applyBorder="1" applyAlignment="1" applyProtection="1">
      <alignment horizontal="justify" vertical="center" wrapText="1"/>
    </xf>
    <xf numFmtId="164" fontId="15" fillId="0" borderId="5" xfId="0" applyNumberFormat="1" applyFont="1" applyFill="1" applyBorder="1" applyAlignment="1" applyProtection="1">
      <alignment horizontal="center" vertical="center" wrapText="1"/>
    </xf>
    <xf numFmtId="164" fontId="15" fillId="0" borderId="5" xfId="0" applyFont="1" applyFill="1" applyBorder="1" applyAlignment="1">
      <alignment horizontal="center" vertical="center" wrapText="1"/>
    </xf>
    <xf numFmtId="164" fontId="2" fillId="0" borderId="5" xfId="0" applyFont="1" applyFill="1" applyBorder="1" applyAlignment="1">
      <alignment vertical="center" wrapText="1"/>
    </xf>
    <xf numFmtId="164" fontId="2" fillId="0" borderId="5" xfId="0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 applyProtection="1">
      <alignment horizontal="justify" vertical="center" wrapText="1"/>
    </xf>
    <xf numFmtId="1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5" xfId="0" applyFont="1" applyFill="1" applyBorder="1" applyAlignment="1">
      <alignment horizontal="justify" vertical="center" wrapText="1"/>
    </xf>
    <xf numFmtId="164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 applyProtection="1">
      <alignment horizontal="center" vertical="center" wrapText="1"/>
    </xf>
    <xf numFmtId="0" fontId="12" fillId="0" borderId="5" xfId="2" applyFont="1" applyBorder="1" applyAlignment="1">
      <alignment vertical="center" wrapText="1"/>
    </xf>
    <xf numFmtId="167" fontId="12" fillId="0" borderId="5" xfId="2" applyNumberFormat="1" applyFont="1" applyFill="1" applyBorder="1" applyAlignment="1">
      <alignment horizontal="center" vertical="center" wrapText="1"/>
    </xf>
    <xf numFmtId="164" fontId="2" fillId="0" borderId="13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164" fontId="11" fillId="0" borderId="0" xfId="0" applyNumberFormat="1" applyFont="1" applyFill="1" applyBorder="1" applyAlignment="1" applyProtection="1">
      <alignment horizontal="left" vertical="center"/>
    </xf>
    <xf numFmtId="164" fontId="2" fillId="0" borderId="14" xfId="0" applyFont="1" applyBorder="1" applyAlignment="1">
      <alignment vertical="center"/>
    </xf>
    <xf numFmtId="164" fontId="11" fillId="2" borderId="5" xfId="0" applyNumberFormat="1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1" fontId="11" fillId="0" borderId="5" xfId="0" applyNumberFormat="1" applyFont="1" applyFill="1" applyBorder="1" applyAlignment="1" applyProtection="1">
      <alignment horizontal="center" vertical="center" wrapText="1"/>
    </xf>
    <xf numFmtId="1" fontId="15" fillId="0" borderId="5" xfId="0" applyNumberFormat="1" applyFont="1" applyFill="1" applyBorder="1" applyAlignment="1" applyProtection="1">
      <alignment horizontal="center" vertical="center"/>
    </xf>
    <xf numFmtId="1" fontId="15" fillId="0" borderId="5" xfId="0" applyNumberFormat="1" applyFon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1" fontId="15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5" xfId="0" applyNumberFormat="1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vertical="center"/>
      <protection locked="0"/>
    </xf>
    <xf numFmtId="164" fontId="2" fillId="0" borderId="5" xfId="0" applyFont="1" applyFill="1" applyBorder="1" applyAlignment="1">
      <alignment horizontal="center" vertical="center"/>
    </xf>
    <xf numFmtId="164" fontId="2" fillId="0" borderId="5" xfId="0" applyFont="1" applyFill="1" applyBorder="1" applyAlignment="1">
      <alignment vertical="center"/>
    </xf>
    <xf numFmtId="0" fontId="12" fillId="2" borderId="5" xfId="2" applyFont="1" applyFill="1" applyBorder="1" applyAlignment="1">
      <alignment vertical="center" wrapText="1"/>
    </xf>
    <xf numFmtId="0" fontId="12" fillId="2" borderId="5" xfId="2" applyFont="1" applyFill="1" applyBorder="1" applyAlignment="1">
      <alignment horizontal="center" vertical="center" wrapText="1"/>
    </xf>
    <xf numFmtId="164" fontId="5" fillId="0" borderId="5" xfId="0" applyFont="1" applyFill="1" applyBorder="1" applyAlignment="1">
      <alignment horizontal="center" vertical="center"/>
    </xf>
    <xf numFmtId="164" fontId="2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Font="1" applyFill="1" applyBorder="1" applyAlignment="1">
      <alignment horizontal="center" vertical="center" wrapText="1"/>
    </xf>
    <xf numFmtId="0" fontId="1" fillId="0" borderId="0" xfId="4"/>
    <xf numFmtId="0" fontId="1" fillId="0" borderId="0" xfId="4" applyAlignment="1">
      <alignment vertical="center"/>
    </xf>
    <xf numFmtId="0" fontId="12" fillId="0" borderId="5" xfId="3" applyFont="1" applyBorder="1" applyAlignment="1">
      <alignment horizontal="center" vertical="center" wrapText="1"/>
    </xf>
    <xf numFmtId="0" fontId="23" fillId="0" borderId="25" xfId="3" applyFont="1" applyBorder="1" applyAlignment="1">
      <alignment horizontal="center" vertical="top" wrapText="1"/>
    </xf>
    <xf numFmtId="0" fontId="25" fillId="0" borderId="5" xfId="3" applyFont="1" applyBorder="1" applyAlignment="1">
      <alignment horizontal="center" vertical="center" wrapText="1"/>
    </xf>
    <xf numFmtId="0" fontId="23" fillId="0" borderId="27" xfId="3" applyFont="1" applyBorder="1" applyAlignment="1">
      <alignment horizontal="center" vertical="top" wrapText="1"/>
    </xf>
    <xf numFmtId="0" fontId="2" fillId="0" borderId="26" xfId="3" applyFont="1" applyBorder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1" fillId="0" borderId="22" xfId="4" applyFont="1" applyBorder="1" applyAlignment="1">
      <alignment horizontal="center" vertical="center"/>
    </xf>
    <xf numFmtId="0" fontId="1" fillId="0" borderId="23" xfId="4" applyFont="1" applyBorder="1" applyAlignment="1">
      <alignment horizontal="center" vertical="center"/>
    </xf>
    <xf numFmtId="0" fontId="1" fillId="0" borderId="24" xfId="4" applyFont="1" applyBorder="1" applyAlignment="1">
      <alignment horizontal="center" vertical="center"/>
    </xf>
    <xf numFmtId="0" fontId="25" fillId="0" borderId="5" xfId="4" applyFont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/>
    </xf>
    <xf numFmtId="0" fontId="2" fillId="0" borderId="26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 wrapText="1"/>
    </xf>
    <xf numFmtId="17" fontId="25" fillId="0" borderId="5" xfId="3" applyNumberFormat="1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/>
    </xf>
    <xf numFmtId="0" fontId="22" fillId="0" borderId="5" xfId="3" applyFont="1" applyBorder="1" applyAlignment="1">
      <alignment horizontal="left" vertical="center" wrapText="1"/>
    </xf>
    <xf numFmtId="0" fontId="23" fillId="0" borderId="5" xfId="3" applyFont="1" applyBorder="1" applyAlignment="1">
      <alignment horizontal="left" vertical="center" wrapText="1"/>
    </xf>
    <xf numFmtId="0" fontId="24" fillId="0" borderId="5" xfId="3" applyFont="1" applyBorder="1" applyAlignment="1">
      <alignment horizontal="left" vertical="top" wrapText="1"/>
    </xf>
    <xf numFmtId="0" fontId="12" fillId="0" borderId="22" xfId="3" applyFont="1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164" fontId="11" fillId="2" borderId="22" xfId="0" applyNumberFormat="1" applyFont="1" applyFill="1" applyBorder="1" applyAlignment="1" applyProtection="1">
      <alignment horizontal="left" vertical="center" wrapText="1"/>
    </xf>
    <xf numFmtId="164" fontId="11" fillId="2" borderId="23" xfId="0" applyNumberFormat="1" applyFont="1" applyFill="1" applyBorder="1" applyAlignment="1" applyProtection="1">
      <alignment horizontal="left" vertical="center" wrapText="1"/>
    </xf>
    <xf numFmtId="164" fontId="11" fillId="2" borderId="24" xfId="0" applyNumberFormat="1" applyFont="1" applyFill="1" applyBorder="1" applyAlignment="1" applyProtection="1">
      <alignment horizontal="left" vertical="center" wrapText="1"/>
    </xf>
    <xf numFmtId="164" fontId="2" fillId="2" borderId="22" xfId="0" applyFont="1" applyFill="1" applyBorder="1" applyAlignment="1">
      <alignment horizontal="left" vertical="center"/>
    </xf>
    <xf numFmtId="164" fontId="2" fillId="2" borderId="23" xfId="0" applyFont="1" applyFill="1" applyBorder="1" applyAlignment="1">
      <alignment horizontal="left" vertical="center"/>
    </xf>
    <xf numFmtId="164" fontId="2" fillId="2" borderId="24" xfId="0" applyFont="1" applyFill="1" applyBorder="1" applyAlignment="1">
      <alignment horizontal="left" vertical="center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 applyProtection="1">
      <alignment vertical="center" wrapText="1"/>
    </xf>
    <xf numFmtId="164" fontId="11" fillId="2" borderId="23" xfId="0" applyNumberFormat="1" applyFont="1" applyFill="1" applyBorder="1" applyAlignment="1" applyProtection="1">
      <alignment vertical="center" wrapText="1"/>
    </xf>
    <xf numFmtId="164" fontId="11" fillId="2" borderId="24" xfId="0" applyNumberFormat="1" applyFont="1" applyFill="1" applyBorder="1" applyAlignment="1" applyProtection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164" fontId="9" fillId="0" borderId="13" xfId="0" applyFont="1" applyFill="1" applyBorder="1" applyAlignment="1">
      <alignment horizontal="left" vertical="center" wrapText="1"/>
    </xf>
    <xf numFmtId="164" fontId="9" fillId="0" borderId="0" xfId="0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center" vertical="center" wrapText="1"/>
    </xf>
    <xf numFmtId="164" fontId="2" fillId="0" borderId="15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164" fontId="20" fillId="0" borderId="5" xfId="0" applyFont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 wrapText="1"/>
    </xf>
    <xf numFmtId="164" fontId="2" fillId="0" borderId="5" xfId="0" applyFont="1" applyBorder="1" applyAlignment="1">
      <alignment horizontal="center" vertical="center" wrapText="1"/>
    </xf>
    <xf numFmtId="164" fontId="11" fillId="2" borderId="5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164" fontId="2" fillId="0" borderId="19" xfId="0" applyFont="1" applyBorder="1" applyAlignment="1">
      <alignment horizontal="center" vertical="center" wrapText="1"/>
    </xf>
    <xf numFmtId="164" fontId="2" fillId="0" borderId="21" xfId="0" applyFont="1" applyBorder="1" applyAlignment="1">
      <alignment horizontal="center" vertical="center" wrapText="1"/>
    </xf>
    <xf numFmtId="164" fontId="2" fillId="0" borderId="20" xfId="0" applyFont="1" applyBorder="1" applyAlignment="1">
      <alignment horizontal="center" vertical="center" wrapText="1"/>
    </xf>
    <xf numFmtId="164" fontId="2" fillId="2" borderId="5" xfId="0" applyFont="1" applyFill="1" applyBorder="1" applyAlignment="1">
      <alignment horizontal="left" vertical="center"/>
    </xf>
    <xf numFmtId="164" fontId="2" fillId="0" borderId="5" xfId="0" applyFont="1" applyFill="1" applyBorder="1" applyAlignment="1">
      <alignment horizontal="left" vertical="center"/>
    </xf>
    <xf numFmtId="9" fontId="2" fillId="0" borderId="5" xfId="1" applyFont="1" applyFill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167" fontId="12" fillId="4" borderId="5" xfId="2" applyNumberFormat="1" applyFont="1" applyFill="1" applyBorder="1" applyAlignment="1">
      <alignment horizontal="center" vertical="center" wrapText="1"/>
    </xf>
    <xf numFmtId="167" fontId="12" fillId="0" borderId="5" xfId="2" applyNumberFormat="1" applyFont="1" applyFill="1" applyBorder="1" applyAlignment="1">
      <alignment horizontal="center" vertical="center" wrapText="1"/>
    </xf>
    <xf numFmtId="0" fontId="18" fillId="4" borderId="13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2" fillId="0" borderId="5" xfId="2" quotePrefix="1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5" xfId="2" applyFont="1" applyFill="1" applyBorder="1" applyAlignment="1" applyProtection="1">
      <alignment horizontal="center" vertical="center" wrapText="1"/>
      <protection locked="0"/>
    </xf>
    <xf numFmtId="17" fontId="12" fillId="0" borderId="5" xfId="2" applyNumberFormat="1" applyFont="1" applyFill="1" applyBorder="1" applyAlignment="1" applyProtection="1">
      <alignment horizontal="center" vertical="center" wrapText="1"/>
      <protection locked="0"/>
    </xf>
    <xf numFmtId="17" fontId="12" fillId="0" borderId="5" xfId="2" applyNumberFormat="1" applyFont="1" applyBorder="1" applyAlignment="1" applyProtection="1">
      <alignment horizontal="center" vertical="center" wrapText="1"/>
      <protection locked="0"/>
    </xf>
    <xf numFmtId="164" fontId="15" fillId="0" borderId="16" xfId="0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 wrapText="1"/>
    </xf>
    <xf numFmtId="164" fontId="15" fillId="0" borderId="17" xfId="0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top" wrapText="1"/>
      <protection locked="0"/>
    </xf>
    <xf numFmtId="0" fontId="19" fillId="0" borderId="18" xfId="2" applyFont="1" applyBorder="1" applyAlignment="1">
      <alignment horizontal="center" wrapText="1"/>
    </xf>
    <xf numFmtId="0" fontId="2" fillId="0" borderId="18" xfId="2" applyFont="1" applyBorder="1" applyAlignment="1">
      <alignment horizontal="center" wrapText="1"/>
    </xf>
  </cellXfs>
  <cellStyles count="5">
    <cellStyle name="Excel Built-in Normal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2000"/>
            </a:pPr>
            <a:r>
              <a:rPr lang="en-US" sz="2000"/>
              <a:t>EFICACIA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('Cronograma SG-SST'!$D$115,'Cronograma SG-SST'!$J$115,'Cronograma SG-SST'!$P$115,'Cronograma SG-SST'!$V$115)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('Cronograma SG-SST'!$D$116,'Cronograma SG-SST'!$J$116,'Cronograma SG-SST'!$P$116,'Cronograma SG-SST'!$V$116)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83-4960-AFFD-ED7737E0F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3430704"/>
        <c:axId val="-123430160"/>
      </c:barChart>
      <c:catAx>
        <c:axId val="-12343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23430160"/>
        <c:crosses val="autoZero"/>
        <c:auto val="1"/>
        <c:lblAlgn val="ctr"/>
        <c:lblOffset val="100"/>
        <c:noMultiLvlLbl val="0"/>
      </c:catAx>
      <c:valAx>
        <c:axId val="-123430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/>
                </a:pPr>
                <a:r>
                  <a:rPr lang="en-US"/>
                  <a:t>CUMPLIMIENTO</a:t>
                </a:r>
              </a:p>
            </c:rich>
          </c:tx>
          <c:layout/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23430704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345281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2CC7FA5-9FEE-4819-9E0C-B2AAF925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2896" y="259557"/>
          <a:ext cx="962647" cy="771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</xdr:colOff>
      <xdr:row>117</xdr:row>
      <xdr:rowOff>77559</xdr:rowOff>
    </xdr:from>
    <xdr:to>
      <xdr:col>24</xdr:col>
      <xdr:colOff>299356</xdr:colOff>
      <xdr:row>136</xdr:row>
      <xdr:rowOff>326571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923925</xdr:colOff>
      <xdr:row>0</xdr:row>
      <xdr:rowOff>66675</xdr:rowOff>
    </xdr:from>
    <xdr:to>
      <xdr:col>0</xdr:col>
      <xdr:colOff>1657350</xdr:colOff>
      <xdr:row>2</xdr:row>
      <xdr:rowOff>180975</xdr:rowOff>
    </xdr:to>
    <xdr:pic>
      <xdr:nvPicPr>
        <xdr:cNvPr id="5" name="Imagen 10" descr="LOGO DIGSA 201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66675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95250</xdr:colOff>
      <xdr:row>164</xdr:row>
      <xdr:rowOff>152400</xdr:rowOff>
    </xdr:from>
    <xdr:to>
      <xdr:col>22</xdr:col>
      <xdr:colOff>95250</xdr:colOff>
      <xdr:row>168</xdr:row>
      <xdr:rowOff>114300</xdr:rowOff>
    </xdr:to>
    <xdr:pic>
      <xdr:nvPicPr>
        <xdr:cNvPr id="4" name="Imagen 3">
          <a:extLst>
            <a:ext uri="{FF2B5EF4-FFF2-40B4-BE49-F238E27FC236}">
              <a16:creationId xmlns:lc="http://schemas.openxmlformats.org/drawingml/2006/lockedCanvas" xmlns:a16="http://schemas.microsoft.com/office/drawing/2014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id="{79D60160-0A31-4B78-9FD0-ECD458452397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37" r="30568" b="30506"/>
        <a:stretch/>
      </xdr:blipFill>
      <xdr:spPr>
        <a:xfrm>
          <a:off x="15525750" y="84943950"/>
          <a:ext cx="247650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view="pageBreakPreview" zoomScale="80" zoomScaleNormal="80" zoomScaleSheetLayoutView="80" workbookViewId="0">
      <selection activeCell="F14" sqref="F14"/>
    </sheetView>
  </sheetViews>
  <sheetFormatPr baseColWidth="10" defaultRowHeight="15" x14ac:dyDescent="0.25"/>
  <cols>
    <col min="1" max="4" width="11.5546875" style="76"/>
    <col min="5" max="5" width="10.88671875" style="76" customWidth="1"/>
    <col min="6" max="12" width="11.5546875" style="76"/>
    <col min="13" max="13" width="15.21875" style="76" customWidth="1"/>
    <col min="14" max="16384" width="11.5546875" style="76"/>
  </cols>
  <sheetData>
    <row r="2" spans="2:13" ht="24" customHeight="1" x14ac:dyDescent="0.25">
      <c r="B2" s="94"/>
      <c r="C2" s="94"/>
      <c r="D2" s="95" t="s">
        <v>0</v>
      </c>
      <c r="E2" s="95"/>
      <c r="F2" s="95"/>
      <c r="G2" s="95"/>
      <c r="H2" s="95"/>
      <c r="I2" s="95"/>
      <c r="J2" s="96" t="s">
        <v>1</v>
      </c>
      <c r="K2" s="96"/>
      <c r="L2" s="96"/>
      <c r="M2" s="96"/>
    </row>
    <row r="3" spans="2:13" x14ac:dyDescent="0.25">
      <c r="B3" s="94"/>
      <c r="C3" s="94"/>
      <c r="D3" s="95"/>
      <c r="E3" s="95"/>
      <c r="F3" s="95"/>
      <c r="G3" s="95"/>
      <c r="H3" s="95"/>
      <c r="I3" s="95"/>
      <c r="J3" s="97" t="s">
        <v>260</v>
      </c>
      <c r="K3" s="97"/>
      <c r="L3" s="97"/>
      <c r="M3" s="97"/>
    </row>
    <row r="4" spans="2:13" s="77" customFormat="1" ht="36" customHeight="1" x14ac:dyDescent="0.2">
      <c r="B4" s="94"/>
      <c r="C4" s="94"/>
      <c r="D4" s="95"/>
      <c r="E4" s="95"/>
      <c r="F4" s="95"/>
      <c r="G4" s="95"/>
      <c r="H4" s="95"/>
      <c r="I4" s="95"/>
      <c r="J4" s="96" t="s">
        <v>261</v>
      </c>
      <c r="K4" s="96"/>
      <c r="L4" s="96"/>
      <c r="M4" s="96"/>
    </row>
    <row r="5" spans="2:13" ht="36" customHeight="1" x14ac:dyDescent="0.25">
      <c r="B5" s="98" t="s">
        <v>262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100"/>
    </row>
    <row r="6" spans="2:13" ht="36" customHeight="1" x14ac:dyDescent="0.25">
      <c r="B6" s="89"/>
      <c r="C6" s="78" t="s">
        <v>263</v>
      </c>
      <c r="D6" s="91" t="s">
        <v>264</v>
      </c>
      <c r="E6" s="91"/>
      <c r="F6" s="91" t="s">
        <v>265</v>
      </c>
      <c r="G6" s="91"/>
      <c r="H6" s="91"/>
      <c r="I6" s="91"/>
      <c r="J6" s="91"/>
      <c r="K6" s="91"/>
      <c r="L6" s="91"/>
      <c r="M6" s="79"/>
    </row>
    <row r="7" spans="2:13" ht="36" customHeight="1" x14ac:dyDescent="0.25">
      <c r="B7" s="90"/>
      <c r="C7" s="80">
        <v>1</v>
      </c>
      <c r="D7" s="92" t="s">
        <v>266</v>
      </c>
      <c r="E7" s="92"/>
      <c r="F7" s="93" t="s">
        <v>267</v>
      </c>
      <c r="G7" s="93"/>
      <c r="H7" s="93"/>
      <c r="I7" s="93"/>
      <c r="J7" s="93"/>
      <c r="K7" s="93"/>
      <c r="L7" s="93"/>
      <c r="M7" s="81"/>
    </row>
    <row r="8" spans="2:13" ht="36" customHeight="1" x14ac:dyDescent="0.25">
      <c r="B8" s="82"/>
      <c r="C8" s="80">
        <v>2</v>
      </c>
      <c r="D8" s="92" t="s">
        <v>268</v>
      </c>
      <c r="E8" s="92"/>
      <c r="F8" s="93" t="s">
        <v>269</v>
      </c>
      <c r="G8" s="93"/>
      <c r="H8" s="93"/>
      <c r="I8" s="93"/>
      <c r="J8" s="93"/>
      <c r="K8" s="93"/>
      <c r="L8" s="93"/>
      <c r="M8" s="81"/>
    </row>
    <row r="9" spans="2:13" ht="21" customHeight="1" x14ac:dyDescent="0.25">
      <c r="B9" s="85" t="s">
        <v>270</v>
      </c>
      <c r="C9" s="86"/>
      <c r="D9" s="87"/>
      <c r="E9" s="85" t="s">
        <v>271</v>
      </c>
      <c r="F9" s="86"/>
      <c r="G9" s="86"/>
      <c r="H9" s="86"/>
      <c r="I9" s="86"/>
      <c r="J9" s="87"/>
      <c r="K9" s="85" t="s">
        <v>272</v>
      </c>
      <c r="L9" s="86"/>
      <c r="M9" s="87"/>
    </row>
    <row r="10" spans="2:13" ht="270.75" customHeight="1" x14ac:dyDescent="0.25">
      <c r="B10" s="88" t="s">
        <v>273</v>
      </c>
      <c r="C10" s="88"/>
      <c r="D10" s="88"/>
      <c r="E10" s="88" t="s">
        <v>274</v>
      </c>
      <c r="F10" s="88"/>
      <c r="G10" s="88"/>
      <c r="H10" s="88" t="s">
        <v>275</v>
      </c>
      <c r="I10" s="88"/>
      <c r="J10" s="88"/>
      <c r="K10" s="88" t="s">
        <v>276</v>
      </c>
      <c r="L10" s="88"/>
      <c r="M10" s="88"/>
    </row>
    <row r="11" spans="2:13" x14ac:dyDescent="0.25">
      <c r="E11" s="83"/>
    </row>
    <row r="12" spans="2:13" x14ac:dyDescent="0.25">
      <c r="E12" s="84"/>
    </row>
    <row r="13" spans="2:13" x14ac:dyDescent="0.25">
      <c r="E13" s="84"/>
    </row>
    <row r="14" spans="2:13" x14ac:dyDescent="0.25">
      <c r="E14" s="84"/>
    </row>
  </sheetData>
  <mergeCells count="20">
    <mergeCell ref="D8:E8"/>
    <mergeCell ref="F8:L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2"/>
  <sheetViews>
    <sheetView tabSelected="1" view="pageBreakPreview" zoomScale="50" zoomScaleNormal="50" zoomScaleSheetLayoutView="50" zoomScalePageLayoutView="90" workbookViewId="0">
      <selection activeCell="K49" sqref="K49"/>
    </sheetView>
  </sheetViews>
  <sheetFormatPr baseColWidth="10" defaultColWidth="11.5546875" defaultRowHeight="11.25" x14ac:dyDescent="0.2"/>
  <cols>
    <col min="1" max="1" width="31.6640625" style="1" customWidth="1"/>
    <col min="2" max="2" width="39.109375" style="1" customWidth="1"/>
    <col min="3" max="3" width="28.109375" style="1" customWidth="1"/>
    <col min="4" max="15" width="5.77734375" style="1" customWidth="1"/>
    <col min="16" max="27" width="5.77734375" style="21" customWidth="1"/>
    <col min="28" max="28" width="102.77734375" style="1" customWidth="1"/>
    <col min="29" max="16384" width="11.5546875" style="1"/>
  </cols>
  <sheetData>
    <row r="1" spans="1:33" ht="27" customHeight="1" x14ac:dyDescent="0.2">
      <c r="A1" s="112"/>
      <c r="B1" s="115" t="s">
        <v>0</v>
      </c>
      <c r="C1" s="115"/>
      <c r="D1" s="115"/>
      <c r="E1" s="115"/>
      <c r="F1" s="115"/>
      <c r="G1" s="115"/>
      <c r="H1" s="115"/>
      <c r="I1" s="115"/>
      <c r="J1" s="115" t="s">
        <v>1</v>
      </c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8"/>
    </row>
    <row r="2" spans="1:33" ht="27" customHeight="1" x14ac:dyDescent="0.2">
      <c r="A2" s="113"/>
      <c r="B2" s="116"/>
      <c r="C2" s="116"/>
      <c r="D2" s="116"/>
      <c r="E2" s="116"/>
      <c r="F2" s="116"/>
      <c r="G2" s="116"/>
      <c r="H2" s="116"/>
      <c r="I2" s="116"/>
      <c r="J2" s="116" t="s">
        <v>2</v>
      </c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9"/>
    </row>
    <row r="3" spans="1:33" ht="27" customHeight="1" thickBot="1" x14ac:dyDescent="0.25">
      <c r="A3" s="114"/>
      <c r="B3" s="117"/>
      <c r="C3" s="117"/>
      <c r="D3" s="117"/>
      <c r="E3" s="117"/>
      <c r="F3" s="117"/>
      <c r="G3" s="117"/>
      <c r="H3" s="117"/>
      <c r="I3" s="117"/>
      <c r="J3" s="117" t="s">
        <v>3</v>
      </c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20"/>
    </row>
    <row r="4" spans="1:33" ht="15.75" customHeight="1" x14ac:dyDescent="0.2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  <c r="AB4" s="7"/>
    </row>
    <row r="5" spans="1:33" ht="19.5" customHeight="1" x14ac:dyDescent="0.2">
      <c r="A5" s="121" t="s">
        <v>4</v>
      </c>
      <c r="B5" s="122"/>
      <c r="C5" s="122"/>
      <c r="D5" s="122"/>
      <c r="E5" s="122"/>
      <c r="F5" s="8"/>
      <c r="G5" s="8"/>
      <c r="H5" s="8"/>
      <c r="I5" s="8"/>
      <c r="J5" s="8"/>
      <c r="K5" s="9"/>
      <c r="L5" s="9"/>
      <c r="M5" s="9"/>
      <c r="N5" s="9"/>
      <c r="O5" s="9"/>
      <c r="P5" s="10"/>
      <c r="Q5" s="10"/>
      <c r="R5" s="10"/>
      <c r="S5" s="10"/>
      <c r="T5" s="10"/>
      <c r="U5" s="10"/>
      <c r="V5" s="10"/>
      <c r="W5" s="11"/>
      <c r="X5" s="10"/>
      <c r="Y5" s="10"/>
      <c r="Z5" s="10"/>
      <c r="AA5" s="10"/>
      <c r="AB5" s="12"/>
      <c r="AC5" s="13"/>
    </row>
    <row r="6" spans="1:33" ht="19.5" customHeight="1" x14ac:dyDescent="0.2">
      <c r="A6" s="121" t="s">
        <v>102</v>
      </c>
      <c r="B6" s="122"/>
      <c r="C6" s="122"/>
      <c r="D6" s="122"/>
      <c r="E6" s="122"/>
      <c r="F6" s="14" t="s">
        <v>5</v>
      </c>
      <c r="G6" s="15"/>
      <c r="H6" s="124">
        <v>2021</v>
      </c>
      <c r="I6" s="124"/>
      <c r="J6" s="124"/>
      <c r="K6" s="124"/>
      <c r="L6" s="124"/>
      <c r="M6" s="124"/>
      <c r="N6" s="124"/>
      <c r="O6" s="124"/>
      <c r="P6" s="124"/>
      <c r="Q6" s="16"/>
      <c r="R6" s="16"/>
      <c r="S6" s="16"/>
      <c r="T6" s="10"/>
      <c r="U6" s="10"/>
      <c r="V6" s="10"/>
      <c r="W6" s="11"/>
      <c r="X6" s="10"/>
      <c r="Y6" s="10"/>
      <c r="Z6" s="10"/>
      <c r="AA6" s="10"/>
      <c r="AB6" s="12"/>
      <c r="AC6" s="17"/>
    </row>
    <row r="7" spans="1:33" ht="19.5" customHeight="1" x14ac:dyDescent="0.2">
      <c r="A7" s="121" t="s">
        <v>96</v>
      </c>
      <c r="B7" s="122"/>
      <c r="C7" s="122"/>
      <c r="D7" s="122"/>
      <c r="E7" s="122"/>
      <c r="F7" s="8"/>
      <c r="G7" s="8"/>
      <c r="H7" s="8"/>
      <c r="I7" s="8"/>
      <c r="J7" s="8"/>
      <c r="K7" s="9"/>
      <c r="L7" s="9"/>
      <c r="M7" s="9"/>
      <c r="N7" s="9"/>
      <c r="O7" s="9"/>
      <c r="P7" s="10"/>
      <c r="Q7" s="10"/>
      <c r="R7" s="10"/>
      <c r="S7" s="10"/>
      <c r="T7" s="10"/>
      <c r="U7" s="10"/>
      <c r="V7" s="10"/>
      <c r="W7" s="11"/>
      <c r="X7" s="10"/>
      <c r="Y7" s="10"/>
      <c r="Z7" s="10"/>
      <c r="AA7" s="10"/>
      <c r="AB7" s="12"/>
      <c r="AC7" s="17"/>
    </row>
    <row r="8" spans="1:33" ht="13.5" customHeight="1" x14ac:dyDescent="0.2">
      <c r="A8" s="49"/>
      <c r="B8" s="15"/>
      <c r="C8" s="50"/>
      <c r="D8" s="15"/>
      <c r="E8" s="15"/>
      <c r="F8" s="15"/>
      <c r="G8" s="15"/>
      <c r="H8" s="15"/>
      <c r="I8" s="15"/>
      <c r="J8" s="15"/>
      <c r="K8" s="15"/>
      <c r="L8" s="15"/>
      <c r="M8" s="15"/>
      <c r="N8" s="51"/>
      <c r="O8" s="51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52"/>
    </row>
    <row r="9" spans="1:33" ht="24.75" customHeight="1" x14ac:dyDescent="0.2">
      <c r="A9" s="127" t="s">
        <v>97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</row>
    <row r="10" spans="1:33" ht="19.5" customHeight="1" x14ac:dyDescent="0.2">
      <c r="A10" s="123" t="s">
        <v>6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7"/>
    </row>
    <row r="11" spans="1:33" ht="22.5" customHeight="1" x14ac:dyDescent="0.2">
      <c r="A11" s="123" t="s">
        <v>7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</row>
    <row r="12" spans="1:33" ht="21" customHeight="1" x14ac:dyDescent="0.2">
      <c r="A12" s="128" t="s">
        <v>8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</row>
    <row r="13" spans="1:33" ht="29.25" customHeight="1" x14ac:dyDescent="0.2">
      <c r="A13" s="123" t="s">
        <v>204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5"/>
      <c r="AD13" s="125"/>
      <c r="AE13" s="125"/>
      <c r="AF13" s="125"/>
      <c r="AG13" s="125"/>
    </row>
    <row r="14" spans="1:33" ht="20.25" customHeight="1" x14ac:dyDescent="0.2">
      <c r="A14" s="128" t="s">
        <v>9</v>
      </c>
      <c r="B14" s="128"/>
      <c r="C14" s="128"/>
      <c r="D14" s="128" t="s">
        <v>10</v>
      </c>
      <c r="E14" s="128"/>
      <c r="F14" s="128"/>
      <c r="G14" s="128"/>
      <c r="H14" s="128"/>
      <c r="I14" s="128" t="s">
        <v>11</v>
      </c>
      <c r="J14" s="128"/>
      <c r="K14" s="128"/>
      <c r="L14" s="128"/>
      <c r="M14" s="128"/>
      <c r="N14" s="128"/>
      <c r="O14" s="128"/>
      <c r="P14" s="128"/>
      <c r="Q14" s="128"/>
      <c r="R14" s="128" t="s">
        <v>12</v>
      </c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8"/>
      <c r="AD14" s="18"/>
      <c r="AE14" s="18"/>
      <c r="AF14" s="18"/>
      <c r="AG14" s="18"/>
    </row>
    <row r="15" spans="1:33" ht="37.5" customHeight="1" x14ac:dyDescent="0.2">
      <c r="A15" s="123" t="s">
        <v>13</v>
      </c>
      <c r="B15" s="123"/>
      <c r="C15" s="123"/>
      <c r="D15" s="123" t="s">
        <v>14</v>
      </c>
      <c r="E15" s="123"/>
      <c r="F15" s="123"/>
      <c r="G15" s="123"/>
      <c r="H15" s="123"/>
      <c r="I15" s="123" t="s">
        <v>113</v>
      </c>
      <c r="J15" s="123"/>
      <c r="K15" s="123"/>
      <c r="L15" s="123"/>
      <c r="M15" s="123"/>
      <c r="N15" s="123"/>
      <c r="O15" s="123"/>
      <c r="P15" s="123"/>
      <c r="Q15" s="123"/>
      <c r="R15" s="126" t="s">
        <v>15</v>
      </c>
      <c r="S15" s="126"/>
      <c r="T15" s="126"/>
      <c r="U15" s="126"/>
      <c r="V15" s="126"/>
      <c r="W15" s="126"/>
      <c r="X15" s="126"/>
      <c r="Y15" s="126"/>
      <c r="Z15" s="126"/>
      <c r="AA15" s="126"/>
      <c r="AB15" s="126"/>
    </row>
    <row r="16" spans="1:33" ht="15" customHeight="1" x14ac:dyDescent="0.2">
      <c r="A16" s="107" t="s">
        <v>16</v>
      </c>
      <c r="B16" s="107" t="s">
        <v>17</v>
      </c>
      <c r="C16" s="107" t="s">
        <v>18</v>
      </c>
      <c r="D16" s="107" t="s">
        <v>142</v>
      </c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 t="s">
        <v>19</v>
      </c>
    </row>
    <row r="17" spans="1:33" ht="20.25" customHeight="1" x14ac:dyDescent="0.2">
      <c r="A17" s="107"/>
      <c r="B17" s="107"/>
      <c r="C17" s="107"/>
      <c r="D17" s="131" t="s">
        <v>20</v>
      </c>
      <c r="E17" s="131"/>
      <c r="F17" s="131" t="s">
        <v>21</v>
      </c>
      <c r="G17" s="131"/>
      <c r="H17" s="131" t="s">
        <v>22</v>
      </c>
      <c r="I17" s="131"/>
      <c r="J17" s="131" t="s">
        <v>23</v>
      </c>
      <c r="K17" s="131"/>
      <c r="L17" s="131" t="s">
        <v>24</v>
      </c>
      <c r="M17" s="131"/>
      <c r="N17" s="131" t="s">
        <v>25</v>
      </c>
      <c r="O17" s="131"/>
      <c r="P17" s="131" t="s">
        <v>26</v>
      </c>
      <c r="Q17" s="131"/>
      <c r="R17" s="131" t="s">
        <v>27</v>
      </c>
      <c r="S17" s="131"/>
      <c r="T17" s="131" t="s">
        <v>28</v>
      </c>
      <c r="U17" s="131"/>
      <c r="V17" s="131" t="s">
        <v>29</v>
      </c>
      <c r="W17" s="131"/>
      <c r="X17" s="131" t="s">
        <v>30</v>
      </c>
      <c r="Y17" s="131"/>
      <c r="Z17" s="131" t="s">
        <v>31</v>
      </c>
      <c r="AA17" s="131"/>
      <c r="AB17" s="108"/>
      <c r="AC17" s="125"/>
      <c r="AD17" s="125"/>
      <c r="AE17" s="125"/>
      <c r="AF17" s="125"/>
      <c r="AG17" s="125"/>
    </row>
    <row r="18" spans="1:33" ht="16.5" customHeight="1" x14ac:dyDescent="0.2">
      <c r="A18" s="129" t="s">
        <v>32</v>
      </c>
      <c r="B18" s="130" t="s">
        <v>155</v>
      </c>
      <c r="C18" s="130"/>
      <c r="D18" s="53" t="s">
        <v>33</v>
      </c>
      <c r="E18" s="53" t="s">
        <v>34</v>
      </c>
      <c r="F18" s="53" t="s">
        <v>33</v>
      </c>
      <c r="G18" s="53" t="s">
        <v>34</v>
      </c>
      <c r="H18" s="53" t="s">
        <v>33</v>
      </c>
      <c r="I18" s="53" t="s">
        <v>34</v>
      </c>
      <c r="J18" s="53" t="s">
        <v>33</v>
      </c>
      <c r="K18" s="53" t="s">
        <v>34</v>
      </c>
      <c r="L18" s="53" t="s">
        <v>33</v>
      </c>
      <c r="M18" s="53" t="s">
        <v>34</v>
      </c>
      <c r="N18" s="53" t="s">
        <v>33</v>
      </c>
      <c r="O18" s="53" t="s">
        <v>34</v>
      </c>
      <c r="P18" s="53" t="s">
        <v>33</v>
      </c>
      <c r="Q18" s="53" t="s">
        <v>34</v>
      </c>
      <c r="R18" s="53" t="s">
        <v>33</v>
      </c>
      <c r="S18" s="53" t="s">
        <v>34</v>
      </c>
      <c r="T18" s="53" t="s">
        <v>33</v>
      </c>
      <c r="U18" s="53" t="s">
        <v>34</v>
      </c>
      <c r="V18" s="53" t="s">
        <v>33</v>
      </c>
      <c r="W18" s="53" t="s">
        <v>34</v>
      </c>
      <c r="X18" s="53" t="s">
        <v>33</v>
      </c>
      <c r="Y18" s="53" t="s">
        <v>34</v>
      </c>
      <c r="Z18" s="53" t="s">
        <v>33</v>
      </c>
      <c r="AA18" s="53" t="s">
        <v>34</v>
      </c>
      <c r="AB18" s="32"/>
      <c r="AC18" s="18"/>
      <c r="AD18" s="18"/>
      <c r="AE18" s="18"/>
      <c r="AF18" s="18"/>
      <c r="AG18" s="18"/>
    </row>
    <row r="19" spans="1:33" ht="156" customHeight="1" x14ac:dyDescent="0.2">
      <c r="A19" s="129"/>
      <c r="B19" s="33" t="s">
        <v>205</v>
      </c>
      <c r="C19" s="22" t="s">
        <v>206</v>
      </c>
      <c r="D19" s="54"/>
      <c r="E19" s="54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55">
        <v>1</v>
      </c>
      <c r="Y19" s="43"/>
      <c r="Z19" s="43"/>
      <c r="AA19" s="43"/>
      <c r="AB19" s="29" t="s">
        <v>207</v>
      </c>
    </row>
    <row r="20" spans="1:33" ht="158.25" customHeight="1" x14ac:dyDescent="0.2">
      <c r="A20" s="129"/>
      <c r="B20" s="33" t="s">
        <v>208</v>
      </c>
      <c r="C20" s="22" t="s">
        <v>154</v>
      </c>
      <c r="D20" s="54"/>
      <c r="E20" s="54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55">
        <v>4</v>
      </c>
      <c r="Y20" s="43"/>
      <c r="Z20" s="43"/>
      <c r="AA20" s="43"/>
      <c r="AB20" s="29" t="s">
        <v>209</v>
      </c>
    </row>
    <row r="21" spans="1:33" ht="35.25" customHeight="1" x14ac:dyDescent="0.2">
      <c r="A21" s="129"/>
      <c r="B21" s="34" t="s">
        <v>143</v>
      </c>
      <c r="C21" s="22" t="s">
        <v>154</v>
      </c>
      <c r="D21" s="19"/>
      <c r="E21" s="19"/>
      <c r="F21" s="19"/>
      <c r="G21" s="19"/>
      <c r="H21" s="19"/>
      <c r="I21" s="19"/>
      <c r="J21" s="19"/>
      <c r="K21" s="19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55">
        <v>4</v>
      </c>
      <c r="Y21" s="43"/>
      <c r="Z21" s="43"/>
      <c r="AA21" s="43"/>
      <c r="AB21" s="29" t="s">
        <v>144</v>
      </c>
    </row>
    <row r="22" spans="1:33" ht="58.5" customHeight="1" x14ac:dyDescent="0.2">
      <c r="A22" s="129"/>
      <c r="B22" s="34" t="s">
        <v>35</v>
      </c>
      <c r="C22" s="22" t="s">
        <v>179</v>
      </c>
      <c r="D22" s="43"/>
      <c r="E22" s="43"/>
      <c r="F22" s="43"/>
      <c r="G22" s="43"/>
      <c r="H22" s="54"/>
      <c r="I22" s="54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>
        <v>4</v>
      </c>
      <c r="U22" s="43"/>
      <c r="V22" s="55"/>
      <c r="W22" s="43"/>
      <c r="X22" s="43"/>
      <c r="Y22" s="43"/>
      <c r="Z22" s="43"/>
      <c r="AA22" s="43"/>
      <c r="AB22" s="29" t="s">
        <v>156</v>
      </c>
    </row>
    <row r="23" spans="1:33" ht="14.25" customHeight="1" x14ac:dyDescent="0.2">
      <c r="A23" s="132" t="s">
        <v>36</v>
      </c>
      <c r="B23" s="130" t="s">
        <v>37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8"/>
      <c r="AD23" s="18"/>
      <c r="AE23" s="18"/>
      <c r="AF23" s="18"/>
      <c r="AG23" s="18"/>
    </row>
    <row r="24" spans="1:33" ht="51" customHeight="1" x14ac:dyDescent="0.2">
      <c r="A24" s="133"/>
      <c r="B24" s="33" t="s">
        <v>210</v>
      </c>
      <c r="C24" s="22" t="s">
        <v>180</v>
      </c>
      <c r="D24" s="56"/>
      <c r="E24" s="54"/>
      <c r="F24" s="43">
        <f>1+86+17+24</f>
        <v>128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29" t="s">
        <v>38</v>
      </c>
    </row>
    <row r="25" spans="1:33" ht="100.5" customHeight="1" x14ac:dyDescent="0.2">
      <c r="A25" s="133"/>
      <c r="B25" s="33" t="s">
        <v>211</v>
      </c>
      <c r="C25" s="22" t="s">
        <v>180</v>
      </c>
      <c r="D25" s="57"/>
      <c r="E25" s="54"/>
      <c r="F25" s="55">
        <v>128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29" t="s">
        <v>38</v>
      </c>
    </row>
    <row r="26" spans="1:33" ht="48.75" customHeight="1" x14ac:dyDescent="0.2">
      <c r="A26" s="133"/>
      <c r="B26" s="33" t="s">
        <v>212</v>
      </c>
      <c r="C26" s="22" t="s">
        <v>181</v>
      </c>
      <c r="D26" s="57"/>
      <c r="E26" s="54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58"/>
      <c r="W26" s="43"/>
      <c r="X26" s="43"/>
      <c r="Y26" s="43"/>
      <c r="Z26" s="43">
        <v>4</v>
      </c>
      <c r="AA26" s="43"/>
      <c r="AB26" s="29" t="s">
        <v>39</v>
      </c>
    </row>
    <row r="27" spans="1:33" ht="81.75" customHeight="1" x14ac:dyDescent="0.2">
      <c r="A27" s="133"/>
      <c r="B27" s="37" t="s">
        <v>254</v>
      </c>
      <c r="C27" s="22" t="s">
        <v>180</v>
      </c>
      <c r="D27" s="59"/>
      <c r="E27" s="59"/>
      <c r="F27" s="59">
        <v>128</v>
      </c>
      <c r="G27" s="59"/>
      <c r="H27" s="59"/>
      <c r="I27" s="59"/>
      <c r="J27" s="59"/>
      <c r="K27" s="43"/>
      <c r="L27" s="55"/>
      <c r="M27" s="43"/>
      <c r="N27" s="43"/>
      <c r="O27" s="43"/>
      <c r="P27" s="43"/>
      <c r="Q27" s="43"/>
      <c r="R27" s="43">
        <v>128</v>
      </c>
      <c r="S27" s="43"/>
      <c r="T27" s="43"/>
      <c r="U27" s="43"/>
      <c r="V27" s="60"/>
      <c r="W27" s="43"/>
      <c r="X27" s="43"/>
      <c r="Y27" s="43"/>
      <c r="Z27" s="43"/>
      <c r="AA27" s="43"/>
      <c r="AB27" s="29" t="s">
        <v>40</v>
      </c>
    </row>
    <row r="28" spans="1:33" ht="57" customHeight="1" x14ac:dyDescent="0.2">
      <c r="A28" s="133"/>
      <c r="B28" s="37" t="s">
        <v>255</v>
      </c>
      <c r="C28" s="22" t="s">
        <v>180</v>
      </c>
      <c r="D28" s="59"/>
      <c r="E28" s="59"/>
      <c r="F28" s="59"/>
      <c r="G28" s="59"/>
      <c r="H28" s="59">
        <v>128</v>
      </c>
      <c r="I28" s="59"/>
      <c r="J28" s="59"/>
      <c r="K28" s="43"/>
      <c r="L28" s="55"/>
      <c r="M28" s="43"/>
      <c r="N28" s="43">
        <v>128</v>
      </c>
      <c r="O28" s="43"/>
      <c r="P28" s="43"/>
      <c r="Q28" s="43"/>
      <c r="R28" s="43"/>
      <c r="S28" s="43"/>
      <c r="T28" s="43">
        <v>128</v>
      </c>
      <c r="U28" s="43"/>
      <c r="V28" s="60"/>
      <c r="W28" s="43"/>
      <c r="X28" s="43"/>
      <c r="Y28" s="43"/>
      <c r="Z28" s="43">
        <v>128</v>
      </c>
      <c r="AA28" s="43"/>
      <c r="AB28" s="29" t="s">
        <v>114</v>
      </c>
    </row>
    <row r="29" spans="1:33" ht="48.75" customHeight="1" x14ac:dyDescent="0.2">
      <c r="A29" s="133"/>
      <c r="B29" s="36" t="s">
        <v>213</v>
      </c>
      <c r="C29" s="22" t="s">
        <v>157</v>
      </c>
      <c r="D29" s="59"/>
      <c r="E29" s="59"/>
      <c r="F29" s="59"/>
      <c r="G29" s="59"/>
      <c r="H29" s="59"/>
      <c r="I29" s="59"/>
      <c r="J29" s="59"/>
      <c r="K29" s="43"/>
      <c r="L29" s="55">
        <v>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29" t="s">
        <v>214</v>
      </c>
    </row>
    <row r="30" spans="1:33" ht="66" customHeight="1" x14ac:dyDescent="0.2">
      <c r="A30" s="133"/>
      <c r="B30" s="36" t="s">
        <v>158</v>
      </c>
      <c r="C30" s="22" t="s">
        <v>182</v>
      </c>
      <c r="D30" s="59"/>
      <c r="E30" s="59"/>
      <c r="F30" s="59"/>
      <c r="G30" s="59"/>
      <c r="H30" s="59"/>
      <c r="I30" s="59"/>
      <c r="J30" s="59"/>
      <c r="K30" s="43"/>
      <c r="L30" s="55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29" t="s">
        <v>215</v>
      </c>
    </row>
    <row r="31" spans="1:33" ht="53.25" customHeight="1" x14ac:dyDescent="0.2">
      <c r="A31" s="133"/>
      <c r="B31" s="35" t="s">
        <v>216</v>
      </c>
      <c r="C31" s="22" t="s">
        <v>181</v>
      </c>
      <c r="D31" s="59"/>
      <c r="E31" s="59"/>
      <c r="F31" s="59"/>
      <c r="G31" s="59"/>
      <c r="H31" s="59">
        <v>128</v>
      </c>
      <c r="I31" s="59"/>
      <c r="J31" s="59"/>
      <c r="K31" s="43"/>
      <c r="L31" s="55"/>
      <c r="M31" s="43"/>
      <c r="N31" s="43">
        <v>128</v>
      </c>
      <c r="O31" s="43"/>
      <c r="P31" s="43"/>
      <c r="Q31" s="43"/>
      <c r="R31" s="43"/>
      <c r="S31" s="43"/>
      <c r="T31" s="43">
        <v>128</v>
      </c>
      <c r="U31" s="43"/>
      <c r="V31" s="43"/>
      <c r="W31" s="43"/>
      <c r="X31" s="43"/>
      <c r="Y31" s="43"/>
      <c r="Z31" s="43">
        <v>128</v>
      </c>
      <c r="AA31" s="43"/>
      <c r="AB31" s="29" t="s">
        <v>41</v>
      </c>
    </row>
    <row r="32" spans="1:33" ht="53.25" customHeight="1" x14ac:dyDescent="0.2">
      <c r="A32" s="133"/>
      <c r="B32" s="35" t="s">
        <v>217</v>
      </c>
      <c r="C32" s="22" t="s">
        <v>181</v>
      </c>
      <c r="D32" s="59"/>
      <c r="E32" s="59"/>
      <c r="F32" s="59"/>
      <c r="G32" s="59"/>
      <c r="H32" s="59">
        <v>4</v>
      </c>
      <c r="I32" s="59"/>
      <c r="J32" s="59"/>
      <c r="K32" s="43"/>
      <c r="L32" s="55"/>
      <c r="M32" s="43"/>
      <c r="N32" s="43">
        <v>4</v>
      </c>
      <c r="O32" s="43"/>
      <c r="P32" s="43"/>
      <c r="Q32" s="43"/>
      <c r="R32" s="43"/>
      <c r="S32" s="43"/>
      <c r="T32" s="43">
        <v>4</v>
      </c>
      <c r="U32" s="43"/>
      <c r="V32" s="43"/>
      <c r="W32" s="43"/>
      <c r="X32" s="43"/>
      <c r="Y32" s="43"/>
      <c r="Z32" s="43">
        <v>4</v>
      </c>
      <c r="AA32" s="43"/>
      <c r="AB32" s="29" t="s">
        <v>218</v>
      </c>
    </row>
    <row r="33" spans="1:28" ht="20.25" customHeight="1" x14ac:dyDescent="0.2">
      <c r="A33" s="133"/>
      <c r="B33" s="130" t="s">
        <v>42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</row>
    <row r="34" spans="1:28" ht="74.25" customHeight="1" x14ac:dyDescent="0.2">
      <c r="A34" s="133"/>
      <c r="B34" s="35" t="s">
        <v>104</v>
      </c>
      <c r="C34" s="28" t="s">
        <v>183</v>
      </c>
      <c r="D34" s="43"/>
      <c r="E34" s="43"/>
      <c r="F34" s="43">
        <v>4</v>
      </c>
      <c r="G34" s="43"/>
      <c r="H34" s="55"/>
      <c r="I34" s="43"/>
      <c r="J34" s="43"/>
      <c r="K34" s="43"/>
      <c r="L34" s="43">
        <v>4</v>
      </c>
      <c r="M34" s="43"/>
      <c r="N34" s="55"/>
      <c r="O34" s="43"/>
      <c r="P34" s="43"/>
      <c r="Q34" s="43"/>
      <c r="R34" s="43">
        <v>4</v>
      </c>
      <c r="S34" s="43"/>
      <c r="T34" s="55"/>
      <c r="U34" s="43"/>
      <c r="V34" s="43"/>
      <c r="W34" s="43"/>
      <c r="X34" s="43">
        <v>4</v>
      </c>
      <c r="Y34" s="43"/>
      <c r="Z34" s="55"/>
      <c r="AA34" s="43"/>
      <c r="AB34" s="29" t="s">
        <v>119</v>
      </c>
    </row>
    <row r="35" spans="1:28" ht="85.5" customHeight="1" x14ac:dyDescent="0.2">
      <c r="A35" s="133"/>
      <c r="B35" s="35" t="s">
        <v>148</v>
      </c>
      <c r="C35" s="28" t="s">
        <v>184</v>
      </c>
      <c r="D35" s="43">
        <f>85+16+23</f>
        <v>124</v>
      </c>
      <c r="E35" s="43"/>
      <c r="F35" s="43">
        <v>124</v>
      </c>
      <c r="G35" s="43"/>
      <c r="H35" s="55">
        <v>124</v>
      </c>
      <c r="I35" s="43"/>
      <c r="J35" s="43">
        <v>124</v>
      </c>
      <c r="K35" s="43"/>
      <c r="L35" s="43">
        <v>124</v>
      </c>
      <c r="M35" s="43"/>
      <c r="N35" s="55">
        <v>124</v>
      </c>
      <c r="O35" s="43"/>
      <c r="P35" s="43">
        <v>124</v>
      </c>
      <c r="Q35" s="43"/>
      <c r="R35" s="43">
        <v>124</v>
      </c>
      <c r="S35" s="43"/>
      <c r="T35" s="55">
        <v>124</v>
      </c>
      <c r="U35" s="43"/>
      <c r="V35" s="43">
        <v>124</v>
      </c>
      <c r="W35" s="43"/>
      <c r="X35" s="43">
        <v>124</v>
      </c>
      <c r="Y35" s="43"/>
      <c r="Z35" s="55">
        <v>124</v>
      </c>
      <c r="AA35" s="43"/>
      <c r="AB35" s="29" t="s">
        <v>120</v>
      </c>
    </row>
    <row r="36" spans="1:28" ht="15" customHeight="1" x14ac:dyDescent="0.2">
      <c r="A36" s="133"/>
      <c r="B36" s="130" t="s">
        <v>43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</row>
    <row r="37" spans="1:28" ht="75" customHeight="1" x14ac:dyDescent="0.2">
      <c r="A37" s="133"/>
      <c r="B37" s="35" t="s">
        <v>159</v>
      </c>
      <c r="C37" s="28" t="s">
        <v>160</v>
      </c>
      <c r="D37" s="43"/>
      <c r="E37" s="43"/>
      <c r="F37" s="55"/>
      <c r="G37" s="43"/>
      <c r="H37" s="55"/>
      <c r="I37" s="43"/>
      <c r="J37" s="55"/>
      <c r="K37" s="43"/>
      <c r="L37" s="55"/>
      <c r="M37" s="43"/>
      <c r="N37" s="55"/>
      <c r="O37" s="43"/>
      <c r="P37" s="55"/>
      <c r="Q37" s="43"/>
      <c r="R37" s="55"/>
      <c r="S37" s="43"/>
      <c r="T37" s="55"/>
      <c r="U37" s="43"/>
      <c r="V37" s="55"/>
      <c r="W37" s="43"/>
      <c r="X37" s="55"/>
      <c r="Y37" s="43"/>
      <c r="Z37" s="55"/>
      <c r="AA37" s="43"/>
      <c r="AB37" s="29" t="s">
        <v>219</v>
      </c>
    </row>
    <row r="38" spans="1:28" ht="77.25" customHeight="1" x14ac:dyDescent="0.2">
      <c r="A38" s="133"/>
      <c r="B38" s="35" t="s">
        <v>162</v>
      </c>
      <c r="C38" s="22" t="s">
        <v>161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29" t="s">
        <v>220</v>
      </c>
    </row>
    <row r="39" spans="1:28" s="20" customFormat="1" ht="47.25" customHeight="1" x14ac:dyDescent="0.2">
      <c r="A39" s="133"/>
      <c r="B39" s="37" t="s">
        <v>221</v>
      </c>
      <c r="C39" s="38" t="s">
        <v>185</v>
      </c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1"/>
      <c r="S39" s="59"/>
      <c r="T39" s="59"/>
      <c r="U39" s="59"/>
      <c r="V39" s="59"/>
      <c r="W39" s="59"/>
      <c r="X39" s="59">
        <v>4</v>
      </c>
      <c r="Y39" s="59"/>
      <c r="Z39" s="59"/>
      <c r="AA39" s="59"/>
      <c r="AB39" s="39" t="s">
        <v>222</v>
      </c>
    </row>
    <row r="40" spans="1:28" ht="72.75" customHeight="1" x14ac:dyDescent="0.2">
      <c r="A40" s="133"/>
      <c r="B40" s="35" t="s">
        <v>163</v>
      </c>
      <c r="C40" s="22" t="s">
        <v>185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29" t="s">
        <v>223</v>
      </c>
    </row>
    <row r="41" spans="1:28" ht="62.25" customHeight="1" x14ac:dyDescent="0.2">
      <c r="A41" s="133"/>
      <c r="B41" s="35" t="s">
        <v>44</v>
      </c>
      <c r="C41" s="22" t="s">
        <v>185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55">
        <v>4</v>
      </c>
      <c r="Y41" s="43"/>
      <c r="Z41" s="43"/>
      <c r="AA41" s="43"/>
      <c r="AB41" s="29" t="s">
        <v>45</v>
      </c>
    </row>
    <row r="42" spans="1:28" s="21" customFormat="1" ht="75" customHeight="1" x14ac:dyDescent="0.2">
      <c r="A42" s="133"/>
      <c r="B42" s="40" t="s">
        <v>224</v>
      </c>
      <c r="C42" s="28" t="s">
        <v>185</v>
      </c>
      <c r="D42" s="55"/>
      <c r="E42" s="43"/>
      <c r="F42" s="55"/>
      <c r="G42" s="43"/>
      <c r="H42" s="55"/>
      <c r="I42" s="43"/>
      <c r="J42" s="55"/>
      <c r="K42" s="43"/>
      <c r="L42" s="55"/>
      <c r="M42" s="43"/>
      <c r="N42" s="55"/>
      <c r="O42" s="43"/>
      <c r="P42" s="55"/>
      <c r="Q42" s="43"/>
      <c r="R42" s="55"/>
      <c r="S42" s="43"/>
      <c r="T42" s="55"/>
      <c r="U42" s="43"/>
      <c r="V42" s="55"/>
      <c r="W42" s="43"/>
      <c r="X42" s="55"/>
      <c r="Y42" s="43"/>
      <c r="Z42" s="55"/>
      <c r="AA42" s="43"/>
      <c r="AB42" s="41" t="s">
        <v>121</v>
      </c>
    </row>
    <row r="43" spans="1:28" ht="16.5" customHeight="1" x14ac:dyDescent="0.2">
      <c r="A43" s="133"/>
      <c r="B43" s="101" t="s">
        <v>46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3"/>
    </row>
    <row r="44" spans="1:28" ht="72" customHeight="1" x14ac:dyDescent="0.2">
      <c r="A44" s="133"/>
      <c r="B44" s="27" t="s">
        <v>165</v>
      </c>
      <c r="C44" s="22" t="s">
        <v>186</v>
      </c>
      <c r="D44" s="43" t="s">
        <v>47</v>
      </c>
      <c r="E44" s="43"/>
      <c r="F44" s="43"/>
      <c r="G44" s="43"/>
      <c r="H44" s="62"/>
      <c r="I44" s="54"/>
      <c r="J44" s="43">
        <v>128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29" t="s">
        <v>122</v>
      </c>
    </row>
    <row r="45" spans="1:28" ht="57" customHeight="1" x14ac:dyDescent="0.2">
      <c r="A45" s="133"/>
      <c r="B45" s="27" t="s">
        <v>48</v>
      </c>
      <c r="C45" s="22" t="s">
        <v>186</v>
      </c>
      <c r="D45" s="43"/>
      <c r="E45" s="43"/>
      <c r="F45" s="43"/>
      <c r="G45" s="43"/>
      <c r="H45" s="54"/>
      <c r="I45" s="54"/>
      <c r="J45" s="43">
        <v>128</v>
      </c>
      <c r="K45" s="43"/>
      <c r="L45" s="55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29" t="s">
        <v>49</v>
      </c>
    </row>
    <row r="46" spans="1:28" ht="66" customHeight="1" x14ac:dyDescent="0.2">
      <c r="A46" s="133"/>
      <c r="B46" s="27" t="s">
        <v>166</v>
      </c>
      <c r="C46" s="22" t="s">
        <v>186</v>
      </c>
      <c r="D46" s="43" t="s">
        <v>47</v>
      </c>
      <c r="E46" s="43"/>
      <c r="F46" s="55"/>
      <c r="G46" s="43"/>
      <c r="H46" s="54">
        <v>128</v>
      </c>
      <c r="I46" s="54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29" t="s">
        <v>123</v>
      </c>
    </row>
    <row r="47" spans="1:28" ht="63.75" customHeight="1" x14ac:dyDescent="0.2">
      <c r="A47" s="133"/>
      <c r="B47" s="42" t="s">
        <v>50</v>
      </c>
      <c r="C47" s="22" t="s">
        <v>186</v>
      </c>
      <c r="D47" s="43"/>
      <c r="E47" s="43"/>
      <c r="F47" s="43"/>
      <c r="G47" s="43"/>
      <c r="H47" s="54"/>
      <c r="I47" s="54"/>
      <c r="J47" s="43"/>
      <c r="K47" s="43"/>
      <c r="L47" s="43"/>
      <c r="M47" s="43"/>
      <c r="N47" s="55"/>
      <c r="O47" s="43"/>
      <c r="P47" s="43"/>
      <c r="Q47" s="43"/>
      <c r="R47" s="43"/>
      <c r="S47" s="43"/>
      <c r="T47" s="43"/>
      <c r="U47" s="43"/>
      <c r="V47" s="55">
        <v>128</v>
      </c>
      <c r="W47" s="43"/>
      <c r="X47" s="43"/>
      <c r="Y47" s="43"/>
      <c r="Z47" s="43" t="s">
        <v>47</v>
      </c>
      <c r="AA47" s="43"/>
      <c r="AB47" s="72" t="s">
        <v>225</v>
      </c>
    </row>
    <row r="48" spans="1:28" ht="14.25" customHeight="1" x14ac:dyDescent="0.2">
      <c r="A48" s="133"/>
      <c r="B48" s="109" t="s">
        <v>51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1"/>
    </row>
    <row r="49" spans="1:28" ht="97.5" customHeight="1" x14ac:dyDescent="0.2">
      <c r="A49" s="133"/>
      <c r="B49" s="40" t="s">
        <v>149</v>
      </c>
      <c r="C49" s="22" t="s">
        <v>187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29" t="s">
        <v>131</v>
      </c>
    </row>
    <row r="50" spans="1:28" ht="13.5" customHeight="1" x14ac:dyDescent="0.2">
      <c r="A50" s="133"/>
      <c r="B50" s="101" t="s">
        <v>52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3"/>
    </row>
    <row r="51" spans="1:28" ht="53.25" customHeight="1" x14ac:dyDescent="0.2">
      <c r="A51" s="133"/>
      <c r="B51" s="27" t="s">
        <v>226</v>
      </c>
      <c r="C51" s="71" t="s">
        <v>188</v>
      </c>
      <c r="D51" s="43">
        <v>128</v>
      </c>
      <c r="E51" s="43"/>
      <c r="F51" s="43">
        <v>128</v>
      </c>
      <c r="G51" s="43"/>
      <c r="H51" s="43">
        <v>128</v>
      </c>
      <c r="I51" s="43"/>
      <c r="J51" s="55">
        <v>128</v>
      </c>
      <c r="K51" s="43"/>
      <c r="L51" s="43">
        <v>128</v>
      </c>
      <c r="M51" s="43"/>
      <c r="N51" s="43">
        <v>128</v>
      </c>
      <c r="O51" s="43"/>
      <c r="P51" s="55">
        <v>128</v>
      </c>
      <c r="Q51" s="43"/>
      <c r="R51" s="43">
        <v>128</v>
      </c>
      <c r="S51" s="43"/>
      <c r="T51" s="43">
        <v>128</v>
      </c>
      <c r="U51" s="43"/>
      <c r="V51" s="55">
        <v>128</v>
      </c>
      <c r="W51" s="43"/>
      <c r="X51" s="43">
        <v>128</v>
      </c>
      <c r="Y51" s="43"/>
      <c r="Z51" s="55">
        <v>128</v>
      </c>
      <c r="AA51" s="43"/>
      <c r="AB51" s="29" t="s">
        <v>124</v>
      </c>
    </row>
    <row r="52" spans="1:28" s="21" customFormat="1" ht="43.5" customHeight="1" x14ac:dyDescent="0.2">
      <c r="A52" s="133"/>
      <c r="B52" s="27" t="s">
        <v>53</v>
      </c>
      <c r="C52" s="71" t="s">
        <v>188</v>
      </c>
      <c r="D52" s="43"/>
      <c r="E52" s="43"/>
      <c r="F52" s="55"/>
      <c r="G52" s="43"/>
      <c r="H52" s="55">
        <v>128</v>
      </c>
      <c r="I52" s="43"/>
      <c r="J52" s="43"/>
      <c r="K52" s="43"/>
      <c r="L52" s="55"/>
      <c r="M52" s="43"/>
      <c r="N52" s="43">
        <v>128</v>
      </c>
      <c r="O52" s="43"/>
      <c r="P52" s="43"/>
      <c r="Q52" s="43"/>
      <c r="R52" s="55"/>
      <c r="S52" s="43"/>
      <c r="T52" s="55">
        <v>128</v>
      </c>
      <c r="U52" s="43"/>
      <c r="V52" s="43"/>
      <c r="W52" s="43"/>
      <c r="X52" s="43"/>
      <c r="Y52" s="43"/>
      <c r="Z52" s="43"/>
      <c r="AA52" s="43"/>
      <c r="AB52" s="29" t="s">
        <v>125</v>
      </c>
    </row>
    <row r="53" spans="1:28" s="21" customFormat="1" ht="45" customHeight="1" x14ac:dyDescent="0.2">
      <c r="A53" s="133"/>
      <c r="B53" s="27" t="s">
        <v>54</v>
      </c>
      <c r="C53" s="71" t="s">
        <v>188</v>
      </c>
      <c r="D53" s="43"/>
      <c r="E53" s="43"/>
      <c r="F53" s="55"/>
      <c r="G53" s="43"/>
      <c r="H53" s="55">
        <v>128</v>
      </c>
      <c r="I53" s="43"/>
      <c r="J53" s="43"/>
      <c r="K53" s="43"/>
      <c r="L53" s="55"/>
      <c r="M53" s="43"/>
      <c r="N53" s="55">
        <v>128</v>
      </c>
      <c r="O53" s="43"/>
      <c r="P53" s="43"/>
      <c r="Q53" s="43"/>
      <c r="R53" s="55"/>
      <c r="S53" s="43"/>
      <c r="T53" s="55">
        <v>128</v>
      </c>
      <c r="U53" s="43"/>
      <c r="V53" s="43"/>
      <c r="W53" s="43"/>
      <c r="X53" s="43"/>
      <c r="Y53" s="43"/>
      <c r="Z53" s="43"/>
      <c r="AA53" s="43"/>
      <c r="AB53" s="29" t="s">
        <v>126</v>
      </c>
    </row>
    <row r="54" spans="1:28" s="21" customFormat="1" ht="70.5" customHeight="1" x14ac:dyDescent="0.2">
      <c r="A54" s="133"/>
      <c r="B54" s="27" t="s">
        <v>227</v>
      </c>
      <c r="C54" s="71" t="s">
        <v>188</v>
      </c>
      <c r="D54" s="43"/>
      <c r="E54" s="43"/>
      <c r="F54" s="43">
        <v>128</v>
      </c>
      <c r="G54" s="43"/>
      <c r="H54" s="43"/>
      <c r="I54" s="43"/>
      <c r="J54" s="43"/>
      <c r="K54" s="43"/>
      <c r="L54" s="43">
        <v>128</v>
      </c>
      <c r="M54" s="43"/>
      <c r="N54" s="55"/>
      <c r="O54" s="43"/>
      <c r="P54" s="43"/>
      <c r="Q54" s="43"/>
      <c r="R54" s="43">
        <v>128</v>
      </c>
      <c r="S54" s="43"/>
      <c r="T54" s="55"/>
      <c r="U54" s="43"/>
      <c r="V54" s="43"/>
      <c r="W54" s="43"/>
      <c r="X54" s="55">
        <v>128</v>
      </c>
      <c r="Y54" s="43"/>
      <c r="Z54" s="55"/>
      <c r="AA54" s="43"/>
      <c r="AB54" s="29" t="s">
        <v>129</v>
      </c>
    </row>
    <row r="55" spans="1:28" s="21" customFormat="1" ht="43.5" customHeight="1" x14ac:dyDescent="0.2">
      <c r="A55" s="133"/>
      <c r="B55" s="27" t="s">
        <v>103</v>
      </c>
      <c r="C55" s="71" t="s">
        <v>188</v>
      </c>
      <c r="D55" s="43"/>
      <c r="E55" s="43"/>
      <c r="F55" s="43"/>
      <c r="G55" s="43"/>
      <c r="H55" s="43">
        <v>128</v>
      </c>
      <c r="I55" s="43"/>
      <c r="J55" s="43"/>
      <c r="K55" s="43"/>
      <c r="L55" s="43"/>
      <c r="M55" s="43"/>
      <c r="N55" s="55"/>
      <c r="O55" s="43"/>
      <c r="P55" s="43">
        <v>128</v>
      </c>
      <c r="Q55" s="43"/>
      <c r="R55" s="43"/>
      <c r="S55" s="43"/>
      <c r="T55" s="55"/>
      <c r="U55" s="43"/>
      <c r="V55" s="43"/>
      <c r="W55" s="43"/>
      <c r="X55" s="55"/>
      <c r="Y55" s="43"/>
      <c r="Z55" s="55">
        <v>128</v>
      </c>
      <c r="AA55" s="43"/>
      <c r="AB55" s="29" t="s">
        <v>55</v>
      </c>
    </row>
    <row r="56" spans="1:28" s="21" customFormat="1" ht="43.5" customHeight="1" x14ac:dyDescent="0.2">
      <c r="A56" s="133"/>
      <c r="B56" s="27" t="s">
        <v>133</v>
      </c>
      <c r="C56" s="71" t="s">
        <v>189</v>
      </c>
      <c r="D56" s="43">
        <v>4</v>
      </c>
      <c r="E56" s="43"/>
      <c r="F56" s="43">
        <v>4</v>
      </c>
      <c r="G56" s="43"/>
      <c r="H56" s="43">
        <v>4</v>
      </c>
      <c r="I56" s="43"/>
      <c r="J56" s="43">
        <v>4</v>
      </c>
      <c r="K56" s="43"/>
      <c r="L56" s="43">
        <v>4</v>
      </c>
      <c r="M56" s="43"/>
      <c r="N56" s="55">
        <v>4</v>
      </c>
      <c r="O56" s="43"/>
      <c r="P56" s="43">
        <v>4</v>
      </c>
      <c r="Q56" s="43"/>
      <c r="R56" s="43">
        <v>4</v>
      </c>
      <c r="S56" s="43"/>
      <c r="T56" s="55">
        <v>4</v>
      </c>
      <c r="U56" s="43"/>
      <c r="V56" s="43">
        <v>4</v>
      </c>
      <c r="W56" s="43"/>
      <c r="X56" s="55">
        <v>4</v>
      </c>
      <c r="Y56" s="43"/>
      <c r="Z56" s="55">
        <v>4</v>
      </c>
      <c r="AA56" s="43"/>
      <c r="AB56" s="29" t="s">
        <v>141</v>
      </c>
    </row>
    <row r="57" spans="1:28" s="21" customFormat="1" ht="42.75" customHeight="1" x14ac:dyDescent="0.2">
      <c r="A57" s="133"/>
      <c r="B57" s="27" t="s">
        <v>127</v>
      </c>
      <c r="C57" s="71" t="s">
        <v>190</v>
      </c>
      <c r="D57" s="43">
        <v>128</v>
      </c>
      <c r="E57" s="43"/>
      <c r="F57" s="43">
        <v>128</v>
      </c>
      <c r="G57" s="43"/>
      <c r="H57" s="43">
        <v>128</v>
      </c>
      <c r="I57" s="43"/>
      <c r="J57" s="43">
        <v>128</v>
      </c>
      <c r="K57" s="43"/>
      <c r="L57" s="43">
        <v>128</v>
      </c>
      <c r="M57" s="43"/>
      <c r="N57" s="55">
        <v>128</v>
      </c>
      <c r="O57" s="43"/>
      <c r="P57" s="43">
        <v>128</v>
      </c>
      <c r="Q57" s="43"/>
      <c r="R57" s="43">
        <v>128</v>
      </c>
      <c r="S57" s="43"/>
      <c r="T57" s="55">
        <v>128</v>
      </c>
      <c r="U57" s="43"/>
      <c r="V57" s="43">
        <v>128</v>
      </c>
      <c r="W57" s="43"/>
      <c r="X57" s="55">
        <v>128</v>
      </c>
      <c r="Y57" s="43"/>
      <c r="Z57" s="55">
        <v>128</v>
      </c>
      <c r="AA57" s="43"/>
      <c r="AB57" s="29" t="s">
        <v>141</v>
      </c>
    </row>
    <row r="58" spans="1:28" s="21" customFormat="1" ht="48.75" customHeight="1" x14ac:dyDescent="0.2">
      <c r="A58" s="133"/>
      <c r="B58" s="27" t="s">
        <v>150</v>
      </c>
      <c r="C58" s="71" t="s">
        <v>190</v>
      </c>
      <c r="D58" s="43"/>
      <c r="E58" s="43"/>
      <c r="F58" s="55">
        <v>124</v>
      </c>
      <c r="G58" s="43"/>
      <c r="H58" s="55"/>
      <c r="I58" s="43"/>
      <c r="J58" s="43"/>
      <c r="K58" s="43"/>
      <c r="L58" s="55">
        <v>124</v>
      </c>
      <c r="M58" s="43"/>
      <c r="N58" s="43"/>
      <c r="O58" s="43"/>
      <c r="P58" s="43"/>
      <c r="Q58" s="43"/>
      <c r="R58" s="55">
        <v>124</v>
      </c>
      <c r="S58" s="43"/>
      <c r="T58" s="43"/>
      <c r="U58" s="43"/>
      <c r="V58" s="43"/>
      <c r="W58" s="43"/>
      <c r="X58" s="43">
        <v>124</v>
      </c>
      <c r="Y58" s="43"/>
      <c r="Z58" s="43"/>
      <c r="AA58" s="43"/>
      <c r="AB58" s="29" t="s">
        <v>128</v>
      </c>
    </row>
    <row r="59" spans="1:28" s="21" customFormat="1" ht="48.75" customHeight="1" x14ac:dyDescent="0.2">
      <c r="A59" s="133"/>
      <c r="B59" s="27" t="s">
        <v>228</v>
      </c>
      <c r="C59" s="71" t="s">
        <v>191</v>
      </c>
      <c r="D59" s="43"/>
      <c r="E59" s="43"/>
      <c r="F59" s="55">
        <v>4</v>
      </c>
      <c r="G59" s="43"/>
      <c r="H59" s="55"/>
      <c r="I59" s="43"/>
      <c r="J59" s="43"/>
      <c r="K59" s="43"/>
      <c r="L59" s="55">
        <v>4</v>
      </c>
      <c r="M59" s="43"/>
      <c r="N59" s="43"/>
      <c r="O59" s="43"/>
      <c r="P59" s="43"/>
      <c r="Q59" s="43"/>
      <c r="R59" s="55">
        <v>4</v>
      </c>
      <c r="S59" s="43"/>
      <c r="T59" s="43"/>
      <c r="U59" s="43"/>
      <c r="V59" s="43"/>
      <c r="W59" s="43"/>
      <c r="X59" s="43">
        <v>4</v>
      </c>
      <c r="Y59" s="43"/>
      <c r="Z59" s="43"/>
      <c r="AA59" s="43"/>
      <c r="AB59" s="29" t="s">
        <v>128</v>
      </c>
    </row>
    <row r="60" spans="1:28" ht="16.5" customHeight="1" x14ac:dyDescent="0.2">
      <c r="A60" s="133"/>
      <c r="B60" s="101" t="s">
        <v>56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3"/>
    </row>
    <row r="61" spans="1:28" ht="78" customHeight="1" x14ac:dyDescent="0.2">
      <c r="A61" s="133"/>
      <c r="B61" s="27" t="s">
        <v>130</v>
      </c>
      <c r="C61" s="71" t="s">
        <v>192</v>
      </c>
      <c r="D61" s="43"/>
      <c r="E61" s="43"/>
      <c r="F61" s="55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71" t="s">
        <v>132</v>
      </c>
    </row>
    <row r="62" spans="1:28" s="21" customFormat="1" ht="80.25" customHeight="1" x14ac:dyDescent="0.2">
      <c r="A62" s="133"/>
      <c r="B62" s="27" t="s">
        <v>135</v>
      </c>
      <c r="C62" s="71" t="s">
        <v>188</v>
      </c>
      <c r="D62" s="43">
        <v>128</v>
      </c>
      <c r="E62" s="43"/>
      <c r="F62" s="55">
        <v>128</v>
      </c>
      <c r="G62" s="43"/>
      <c r="H62" s="43">
        <v>128</v>
      </c>
      <c r="I62" s="43"/>
      <c r="J62" s="43">
        <v>128</v>
      </c>
      <c r="K62" s="43"/>
      <c r="L62" s="43">
        <v>128</v>
      </c>
      <c r="M62" s="43"/>
      <c r="N62" s="43">
        <v>128</v>
      </c>
      <c r="O62" s="43"/>
      <c r="P62" s="43">
        <v>128</v>
      </c>
      <c r="Q62" s="43"/>
      <c r="R62" s="43">
        <v>128</v>
      </c>
      <c r="S62" s="43"/>
      <c r="T62" s="43">
        <v>128</v>
      </c>
      <c r="U62" s="43"/>
      <c r="V62" s="43">
        <v>128</v>
      </c>
      <c r="W62" s="43"/>
      <c r="X62" s="43">
        <v>128</v>
      </c>
      <c r="Y62" s="43"/>
      <c r="Z62" s="43">
        <v>128</v>
      </c>
      <c r="AA62" s="43"/>
      <c r="AB62" s="29" t="s">
        <v>134</v>
      </c>
    </row>
    <row r="63" spans="1:28" s="21" customFormat="1" ht="63.75" customHeight="1" x14ac:dyDescent="0.2">
      <c r="A63" s="133"/>
      <c r="B63" s="27" t="s">
        <v>136</v>
      </c>
      <c r="C63" s="71" t="s">
        <v>188</v>
      </c>
      <c r="D63" s="43"/>
      <c r="E63" s="43"/>
      <c r="F63" s="55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71" t="s">
        <v>137</v>
      </c>
    </row>
    <row r="64" spans="1:28" s="21" customFormat="1" ht="51" customHeight="1" x14ac:dyDescent="0.2">
      <c r="A64" s="133"/>
      <c r="B64" s="27" t="s">
        <v>253</v>
      </c>
      <c r="C64" s="71" t="s">
        <v>188</v>
      </c>
      <c r="D64" s="43"/>
      <c r="E64" s="43"/>
      <c r="F64" s="55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29" t="s">
        <v>167</v>
      </c>
    </row>
    <row r="65" spans="1:28" s="21" customFormat="1" ht="89.25" customHeight="1" x14ac:dyDescent="0.2">
      <c r="A65" s="133"/>
      <c r="B65" s="40" t="s">
        <v>168</v>
      </c>
      <c r="C65" s="73" t="s">
        <v>185</v>
      </c>
      <c r="D65" s="55"/>
      <c r="E65" s="43"/>
      <c r="F65" s="55"/>
      <c r="G65" s="43"/>
      <c r="H65" s="55"/>
      <c r="I65" s="43"/>
      <c r="J65" s="55"/>
      <c r="K65" s="43"/>
      <c r="L65" s="55"/>
      <c r="M65" s="43"/>
      <c r="N65" s="55"/>
      <c r="O65" s="43"/>
      <c r="P65" s="55"/>
      <c r="Q65" s="43"/>
      <c r="R65" s="55"/>
      <c r="S65" s="43"/>
      <c r="T65" s="55"/>
      <c r="U65" s="43"/>
      <c r="V65" s="55"/>
      <c r="W65" s="43"/>
      <c r="X65" s="55"/>
      <c r="Y65" s="43"/>
      <c r="Z65" s="55"/>
      <c r="AA65" s="43"/>
      <c r="AB65" s="70" t="s">
        <v>164</v>
      </c>
    </row>
    <row r="66" spans="1:28" ht="16.5" customHeight="1" x14ac:dyDescent="0.2">
      <c r="A66" s="133"/>
      <c r="B66" s="101" t="s">
        <v>57</v>
      </c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3"/>
    </row>
    <row r="67" spans="1:28" s="21" customFormat="1" ht="82.5" customHeight="1" x14ac:dyDescent="0.2">
      <c r="A67" s="133"/>
      <c r="B67" s="27" t="s">
        <v>151</v>
      </c>
      <c r="C67" s="71" t="s">
        <v>193</v>
      </c>
      <c r="D67" s="43"/>
      <c r="E67" s="43"/>
      <c r="F67" s="43"/>
      <c r="G67" s="43"/>
      <c r="H67" s="43"/>
      <c r="I67" s="43"/>
      <c r="J67" s="30"/>
      <c r="K67" s="43"/>
      <c r="L67" s="43"/>
      <c r="M67" s="43"/>
      <c r="N67" s="43"/>
      <c r="O67" s="43"/>
      <c r="P67" s="43"/>
      <c r="Q67" s="43"/>
      <c r="R67" s="43">
        <v>128</v>
      </c>
      <c r="S67" s="43"/>
      <c r="T67" s="43"/>
      <c r="U67" s="43"/>
      <c r="V67" s="43"/>
      <c r="W67" s="43"/>
      <c r="X67" s="43"/>
      <c r="Y67" s="43"/>
      <c r="Z67" s="43"/>
      <c r="AA67" s="43"/>
      <c r="AB67" s="29" t="s">
        <v>229</v>
      </c>
    </row>
    <row r="68" spans="1:28" s="21" customFormat="1" ht="81.75" customHeight="1" x14ac:dyDescent="0.2">
      <c r="A68" s="133"/>
      <c r="B68" s="27" t="s">
        <v>259</v>
      </c>
      <c r="C68" s="71" t="s">
        <v>193</v>
      </c>
      <c r="D68" s="43">
        <v>128</v>
      </c>
      <c r="E68" s="43"/>
      <c r="F68" s="43">
        <v>128</v>
      </c>
      <c r="G68" s="43"/>
      <c r="H68" s="43">
        <v>128</v>
      </c>
      <c r="I68" s="43"/>
      <c r="J68" s="30">
        <v>128</v>
      </c>
      <c r="K68" s="43"/>
      <c r="L68" s="43">
        <v>128</v>
      </c>
      <c r="M68" s="43"/>
      <c r="N68" s="43">
        <v>128</v>
      </c>
      <c r="O68" s="43"/>
      <c r="P68" s="43">
        <v>128</v>
      </c>
      <c r="Q68" s="43"/>
      <c r="R68" s="43">
        <v>128</v>
      </c>
      <c r="S68" s="43"/>
      <c r="T68" s="43">
        <v>128</v>
      </c>
      <c r="U68" s="43"/>
      <c r="V68" s="43">
        <v>128</v>
      </c>
      <c r="W68" s="43"/>
      <c r="X68" s="43">
        <v>128</v>
      </c>
      <c r="Y68" s="43"/>
      <c r="Z68" s="43">
        <v>128</v>
      </c>
      <c r="AA68" s="43"/>
      <c r="AB68" s="29" t="s">
        <v>230</v>
      </c>
    </row>
    <row r="69" spans="1:28" s="21" customFormat="1" ht="56.25" customHeight="1" x14ac:dyDescent="0.2">
      <c r="A69" s="133"/>
      <c r="B69" s="27" t="s">
        <v>169</v>
      </c>
      <c r="C69" s="71" t="s">
        <v>191</v>
      </c>
      <c r="D69" s="43"/>
      <c r="E69" s="43"/>
      <c r="F69" s="43"/>
      <c r="G69" s="43"/>
      <c r="H69" s="43"/>
      <c r="I69" s="43"/>
      <c r="J69" s="30"/>
      <c r="K69" s="43"/>
      <c r="L69" s="43">
        <v>3</v>
      </c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>
        <v>3</v>
      </c>
      <c r="Y69" s="43"/>
      <c r="Z69" s="43"/>
      <c r="AA69" s="43"/>
      <c r="AB69" s="29" t="s">
        <v>231</v>
      </c>
    </row>
    <row r="70" spans="1:28" s="21" customFormat="1" ht="62.25" customHeight="1" x14ac:dyDescent="0.2">
      <c r="A70" s="133"/>
      <c r="B70" s="27" t="s">
        <v>153</v>
      </c>
      <c r="C70" s="71" t="s">
        <v>194</v>
      </c>
      <c r="D70" s="43"/>
      <c r="E70" s="43"/>
      <c r="F70" s="43"/>
      <c r="G70" s="43"/>
      <c r="H70" s="43"/>
      <c r="I70" s="43"/>
      <c r="J70" s="69">
        <v>124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>
        <v>124</v>
      </c>
      <c r="W70" s="43"/>
      <c r="X70" s="43"/>
      <c r="Y70" s="43"/>
      <c r="Z70" s="43"/>
      <c r="AA70" s="43"/>
      <c r="AB70" s="29" t="s">
        <v>138</v>
      </c>
    </row>
    <row r="71" spans="1:28" s="21" customFormat="1" ht="16.5" customHeight="1" x14ac:dyDescent="0.2">
      <c r="A71" s="133"/>
      <c r="B71" s="101" t="s">
        <v>105</v>
      </c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3"/>
    </row>
    <row r="72" spans="1:28" s="21" customFormat="1" ht="46.5" customHeight="1" x14ac:dyDescent="0.2">
      <c r="A72" s="133"/>
      <c r="B72" s="27" t="s">
        <v>170</v>
      </c>
      <c r="C72" s="71" t="s">
        <v>193</v>
      </c>
      <c r="D72" s="19"/>
      <c r="E72" s="19"/>
      <c r="F72" s="69">
        <v>128</v>
      </c>
      <c r="G72" s="19"/>
      <c r="H72" s="30"/>
      <c r="I72" s="19"/>
      <c r="J72" s="43"/>
      <c r="K72" s="43"/>
      <c r="L72" s="43"/>
      <c r="M72" s="43"/>
      <c r="N72" s="30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29" t="s">
        <v>232</v>
      </c>
    </row>
    <row r="73" spans="1:28" s="21" customFormat="1" ht="133.5" customHeight="1" x14ac:dyDescent="0.2">
      <c r="A73" s="133"/>
      <c r="B73" s="27" t="s">
        <v>233</v>
      </c>
      <c r="C73" s="71" t="s">
        <v>193</v>
      </c>
      <c r="D73" s="43"/>
      <c r="E73" s="43"/>
      <c r="F73" s="43"/>
      <c r="G73" s="43"/>
      <c r="H73" s="43">
        <v>128</v>
      </c>
      <c r="I73" s="43"/>
      <c r="J73" s="43"/>
      <c r="K73" s="43"/>
      <c r="L73" s="30"/>
      <c r="M73" s="43"/>
      <c r="N73" s="43">
        <v>128</v>
      </c>
      <c r="O73" s="43"/>
      <c r="P73" s="43"/>
      <c r="Q73" s="43"/>
      <c r="R73" s="43"/>
      <c r="S73" s="43"/>
      <c r="T73" s="43">
        <v>128</v>
      </c>
      <c r="U73" s="43"/>
      <c r="V73" s="43"/>
      <c r="W73" s="43"/>
      <c r="X73" s="43"/>
      <c r="Y73" s="43"/>
      <c r="Z73" s="43">
        <v>128</v>
      </c>
      <c r="AA73" s="43"/>
      <c r="AB73" s="29" t="s">
        <v>38</v>
      </c>
    </row>
    <row r="74" spans="1:28" s="21" customFormat="1" ht="16.5" customHeight="1" x14ac:dyDescent="0.2">
      <c r="A74" s="133"/>
      <c r="B74" s="101" t="s">
        <v>171</v>
      </c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3"/>
    </row>
    <row r="75" spans="1:28" s="21" customFormat="1" ht="60.75" customHeight="1" x14ac:dyDescent="0.2">
      <c r="A75" s="133"/>
      <c r="B75" s="27" t="s">
        <v>172</v>
      </c>
      <c r="C75" s="71" t="s">
        <v>195</v>
      </c>
      <c r="D75" s="55">
        <f>27+15+18</f>
        <v>60</v>
      </c>
      <c r="E75" s="63"/>
      <c r="F75" s="63"/>
      <c r="G75" s="63"/>
      <c r="H75" s="43"/>
      <c r="I75" s="63"/>
      <c r="J75" s="55">
        <v>60</v>
      </c>
      <c r="K75" s="63"/>
      <c r="L75" s="63"/>
      <c r="M75" s="63"/>
      <c r="N75" s="43"/>
      <c r="O75" s="63"/>
      <c r="P75" s="55">
        <v>60</v>
      </c>
      <c r="Q75" s="63"/>
      <c r="R75" s="63"/>
      <c r="S75" s="63"/>
      <c r="T75" s="43"/>
      <c r="U75" s="63"/>
      <c r="V75" s="55">
        <v>60</v>
      </c>
      <c r="W75" s="63"/>
      <c r="X75" s="63"/>
      <c r="Y75" s="63"/>
      <c r="Z75" s="43"/>
      <c r="AA75" s="63"/>
      <c r="AB75" s="29" t="s">
        <v>115</v>
      </c>
    </row>
    <row r="76" spans="1:28" s="21" customFormat="1" ht="41.25" customHeight="1" x14ac:dyDescent="0.2">
      <c r="A76" s="133"/>
      <c r="B76" s="27" t="s">
        <v>234</v>
      </c>
      <c r="C76" s="71" t="s">
        <v>196</v>
      </c>
      <c r="D76" s="63"/>
      <c r="E76" s="63"/>
      <c r="F76" s="63"/>
      <c r="G76" s="63"/>
      <c r="H76" s="55">
        <v>60</v>
      </c>
      <c r="I76" s="63"/>
      <c r="J76" s="30"/>
      <c r="K76" s="63"/>
      <c r="L76" s="30"/>
      <c r="M76" s="63"/>
      <c r="N76" s="55">
        <v>60</v>
      </c>
      <c r="O76" s="63"/>
      <c r="P76" s="63"/>
      <c r="Q76" s="63"/>
      <c r="R76" s="43"/>
      <c r="S76" s="63"/>
      <c r="T76" s="55">
        <v>60</v>
      </c>
      <c r="U76" s="63"/>
      <c r="V76" s="63"/>
      <c r="W76" s="63"/>
      <c r="X76" s="63"/>
      <c r="Y76" s="63"/>
      <c r="Z76" s="55">
        <v>60</v>
      </c>
      <c r="AA76" s="63"/>
      <c r="AB76" s="29" t="s">
        <v>116</v>
      </c>
    </row>
    <row r="77" spans="1:28" s="21" customFormat="1" ht="41.25" customHeight="1" x14ac:dyDescent="0.2">
      <c r="A77" s="133"/>
      <c r="B77" s="27" t="s">
        <v>235</v>
      </c>
      <c r="C77" s="71" t="s">
        <v>194</v>
      </c>
      <c r="D77" s="63"/>
      <c r="E77" s="63"/>
      <c r="F77" s="55">
        <v>60</v>
      </c>
      <c r="G77" s="63"/>
      <c r="H77" s="63"/>
      <c r="I77" s="63"/>
      <c r="J77" s="30"/>
      <c r="K77" s="63"/>
      <c r="L77" s="55">
        <v>60</v>
      </c>
      <c r="M77" s="63"/>
      <c r="N77" s="43"/>
      <c r="O77" s="63"/>
      <c r="P77" s="63"/>
      <c r="Q77" s="63"/>
      <c r="R77" s="55">
        <v>60</v>
      </c>
      <c r="S77" s="63"/>
      <c r="T77" s="43"/>
      <c r="U77" s="63"/>
      <c r="V77" s="63"/>
      <c r="W77" s="63"/>
      <c r="X77" s="55">
        <v>60</v>
      </c>
      <c r="Y77" s="63"/>
      <c r="Z77" s="43"/>
      <c r="AA77" s="63"/>
      <c r="AB77" s="29" t="s">
        <v>55</v>
      </c>
    </row>
    <row r="78" spans="1:28" s="21" customFormat="1" ht="41.25" customHeight="1" x14ac:dyDescent="0.2">
      <c r="A78" s="133"/>
      <c r="B78" s="27" t="s">
        <v>173</v>
      </c>
      <c r="C78" s="71" t="s">
        <v>194</v>
      </c>
      <c r="D78" s="63"/>
      <c r="E78" s="63"/>
      <c r="F78" s="63"/>
      <c r="G78" s="63"/>
      <c r="H78" s="30"/>
      <c r="I78" s="63"/>
      <c r="J78" s="43"/>
      <c r="K78" s="63"/>
      <c r="L78" s="63"/>
      <c r="M78" s="63"/>
      <c r="N78" s="55">
        <v>60</v>
      </c>
      <c r="O78" s="63"/>
      <c r="P78" s="63"/>
      <c r="Q78" s="63"/>
      <c r="R78" s="43"/>
      <c r="S78" s="63"/>
      <c r="T78" s="43"/>
      <c r="U78" s="63"/>
      <c r="V78" s="43"/>
      <c r="W78" s="63"/>
      <c r="X78" s="63"/>
      <c r="Y78" s="63"/>
      <c r="Z78" s="43"/>
      <c r="AA78" s="63"/>
      <c r="AB78" s="29" t="s">
        <v>55</v>
      </c>
    </row>
    <row r="79" spans="1:28" s="21" customFormat="1" ht="41.25" customHeight="1" x14ac:dyDescent="0.2">
      <c r="A79" s="133"/>
      <c r="B79" s="27" t="s">
        <v>236</v>
      </c>
      <c r="C79" s="71" t="s">
        <v>196</v>
      </c>
      <c r="D79" s="63"/>
      <c r="E79" s="63"/>
      <c r="F79" s="63"/>
      <c r="G79" s="63"/>
      <c r="H79" s="30"/>
      <c r="I79" s="63"/>
      <c r="J79" s="43"/>
      <c r="K79" s="63"/>
      <c r="L79" s="43"/>
      <c r="M79" s="63"/>
      <c r="N79" s="43"/>
      <c r="O79" s="63"/>
      <c r="P79" s="63"/>
      <c r="Q79" s="63"/>
      <c r="R79" s="43"/>
      <c r="S79" s="63"/>
      <c r="T79" s="43"/>
      <c r="U79" s="63"/>
      <c r="V79" s="55">
        <v>60</v>
      </c>
      <c r="W79" s="63"/>
      <c r="X79" s="63"/>
      <c r="Y79" s="63"/>
      <c r="Z79" s="43"/>
      <c r="AA79" s="63"/>
      <c r="AB79" s="29" t="s">
        <v>106</v>
      </c>
    </row>
    <row r="80" spans="1:28" s="21" customFormat="1" ht="53.25" customHeight="1" x14ac:dyDescent="0.2">
      <c r="A80" s="133"/>
      <c r="B80" s="27" t="s">
        <v>175</v>
      </c>
      <c r="C80" s="71" t="s">
        <v>191</v>
      </c>
      <c r="D80" s="43"/>
      <c r="E80" s="43"/>
      <c r="F80" s="43"/>
      <c r="G80" s="43"/>
      <c r="H80" s="43"/>
      <c r="I80" s="43"/>
      <c r="J80" s="30"/>
      <c r="K80" s="43"/>
      <c r="L80" s="43">
        <v>3</v>
      </c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>
        <v>3</v>
      </c>
      <c r="Y80" s="43"/>
      <c r="Z80" s="43"/>
      <c r="AA80" s="43"/>
      <c r="AB80" s="29" t="s">
        <v>237</v>
      </c>
    </row>
    <row r="81" spans="1:28" s="21" customFormat="1" ht="41.25" customHeight="1" x14ac:dyDescent="0.2">
      <c r="A81" s="133"/>
      <c r="B81" s="27" t="s">
        <v>174</v>
      </c>
      <c r="C81" s="71" t="s">
        <v>194</v>
      </c>
      <c r="D81" s="43"/>
      <c r="E81" s="43"/>
      <c r="F81" s="43"/>
      <c r="G81" s="43"/>
      <c r="H81" s="43"/>
      <c r="I81" s="43"/>
      <c r="J81" s="69">
        <v>60</v>
      </c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>
        <v>60</v>
      </c>
      <c r="W81" s="43"/>
      <c r="X81" s="43"/>
      <c r="Y81" s="43"/>
      <c r="Z81" s="43"/>
      <c r="AA81" s="43"/>
      <c r="AB81" s="29" t="s">
        <v>138</v>
      </c>
    </row>
    <row r="82" spans="1:28" ht="18.75" customHeight="1" x14ac:dyDescent="0.2">
      <c r="A82" s="133"/>
      <c r="B82" s="101" t="s">
        <v>58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3"/>
    </row>
    <row r="83" spans="1:28" ht="71.25" customHeight="1" x14ac:dyDescent="0.2">
      <c r="A83" s="133"/>
      <c r="B83" s="27" t="s">
        <v>238</v>
      </c>
      <c r="C83" s="22" t="s">
        <v>193</v>
      </c>
      <c r="D83" s="43"/>
      <c r="E83" s="43"/>
      <c r="F83" s="43"/>
      <c r="G83" s="43"/>
      <c r="H83" s="43">
        <v>128</v>
      </c>
      <c r="I83" s="43"/>
      <c r="J83" s="43"/>
      <c r="K83" s="43"/>
      <c r="L83" s="55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29" t="s">
        <v>239</v>
      </c>
    </row>
    <row r="84" spans="1:28" ht="18" customHeight="1" x14ac:dyDescent="0.2">
      <c r="A84" s="133"/>
      <c r="B84" s="101" t="s">
        <v>145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3"/>
    </row>
    <row r="85" spans="1:28" ht="71.25" customHeight="1" x14ac:dyDescent="0.2">
      <c r="A85" s="133"/>
      <c r="B85" s="27" t="s">
        <v>176</v>
      </c>
      <c r="C85" s="22" t="s">
        <v>193</v>
      </c>
      <c r="D85" s="43"/>
      <c r="E85" s="43"/>
      <c r="F85" s="43">
        <v>128</v>
      </c>
      <c r="G85" s="43"/>
      <c r="H85" s="43"/>
      <c r="I85" s="43"/>
      <c r="J85" s="43"/>
      <c r="K85" s="43"/>
      <c r="L85" s="55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29" t="s">
        <v>146</v>
      </c>
    </row>
    <row r="86" spans="1:28" ht="109.5" customHeight="1" x14ac:dyDescent="0.2">
      <c r="A86" s="133"/>
      <c r="B86" s="27" t="s">
        <v>257</v>
      </c>
      <c r="C86" s="22" t="s">
        <v>193</v>
      </c>
      <c r="D86" s="43"/>
      <c r="E86" s="43"/>
      <c r="F86" s="43"/>
      <c r="G86" s="43"/>
      <c r="H86" s="43">
        <v>128</v>
      </c>
      <c r="I86" s="43"/>
      <c r="J86" s="43"/>
      <c r="K86" s="43"/>
      <c r="L86" s="55"/>
      <c r="M86" s="43"/>
      <c r="N86" s="43">
        <v>128</v>
      </c>
      <c r="O86" s="43"/>
      <c r="P86" s="43"/>
      <c r="Q86" s="43"/>
      <c r="R86" s="43"/>
      <c r="S86" s="43"/>
      <c r="T86" s="43">
        <v>128</v>
      </c>
      <c r="U86" s="43"/>
      <c r="V86" s="43"/>
      <c r="W86" s="43"/>
      <c r="X86" s="43"/>
      <c r="Y86" s="43"/>
      <c r="Z86" s="43">
        <v>128</v>
      </c>
      <c r="AA86" s="43"/>
      <c r="AB86" s="75" t="s">
        <v>258</v>
      </c>
    </row>
    <row r="87" spans="1:28" ht="15.75" customHeight="1" x14ac:dyDescent="0.2">
      <c r="A87" s="133"/>
      <c r="B87" s="101" t="s">
        <v>59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3"/>
    </row>
    <row r="88" spans="1:28" ht="49.5" customHeight="1" x14ac:dyDescent="0.2">
      <c r="A88" s="133"/>
      <c r="B88" s="44" t="s">
        <v>240</v>
      </c>
      <c r="C88" s="22" t="s">
        <v>60</v>
      </c>
      <c r="D88" s="54"/>
      <c r="E88" s="54"/>
      <c r="F88" s="54">
        <v>128</v>
      </c>
      <c r="G88" s="54"/>
      <c r="H88" s="54"/>
      <c r="I88" s="54"/>
      <c r="J88" s="62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29" t="s">
        <v>147</v>
      </c>
    </row>
    <row r="89" spans="1:28" ht="41.25" customHeight="1" x14ac:dyDescent="0.2">
      <c r="A89" s="133"/>
      <c r="B89" s="33" t="s">
        <v>256</v>
      </c>
      <c r="C89" s="22" t="s">
        <v>241</v>
      </c>
      <c r="D89" s="62">
        <v>128</v>
      </c>
      <c r="E89" s="54"/>
      <c r="F89" s="54">
        <v>128</v>
      </c>
      <c r="G89" s="54"/>
      <c r="H89" s="62">
        <v>128</v>
      </c>
      <c r="I89" s="54"/>
      <c r="J89" s="62">
        <v>128</v>
      </c>
      <c r="K89" s="54"/>
      <c r="L89" s="62">
        <v>128</v>
      </c>
      <c r="M89" s="54"/>
      <c r="N89" s="62">
        <v>128</v>
      </c>
      <c r="O89" s="54"/>
      <c r="P89" s="62">
        <v>128</v>
      </c>
      <c r="Q89" s="54"/>
      <c r="R89" s="62">
        <v>128</v>
      </c>
      <c r="S89" s="54"/>
      <c r="T89" s="62">
        <v>128</v>
      </c>
      <c r="U89" s="54"/>
      <c r="V89" s="62">
        <v>128</v>
      </c>
      <c r="W89" s="54"/>
      <c r="X89" s="62">
        <v>128</v>
      </c>
      <c r="Y89" s="54"/>
      <c r="Z89" s="62">
        <v>128</v>
      </c>
      <c r="AA89" s="54"/>
      <c r="AB89" s="29" t="s">
        <v>61</v>
      </c>
    </row>
    <row r="90" spans="1:28" ht="71.25" customHeight="1" x14ac:dyDescent="0.2">
      <c r="A90" s="133"/>
      <c r="B90" s="33" t="s">
        <v>242</v>
      </c>
      <c r="C90" s="22" t="s">
        <v>118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72" t="s">
        <v>248</v>
      </c>
    </row>
    <row r="91" spans="1:28" ht="20.25" customHeight="1" x14ac:dyDescent="0.2">
      <c r="A91" s="133"/>
      <c r="B91" s="101" t="s">
        <v>62</v>
      </c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3"/>
    </row>
    <row r="92" spans="1:28" ht="57" customHeight="1" x14ac:dyDescent="0.2">
      <c r="A92" s="133"/>
      <c r="B92" s="31" t="s">
        <v>63</v>
      </c>
      <c r="C92" s="22" t="s">
        <v>185</v>
      </c>
      <c r="D92" s="55"/>
      <c r="E92" s="43"/>
      <c r="F92" s="43"/>
      <c r="G92" s="43"/>
      <c r="H92" s="43"/>
      <c r="I92" s="43"/>
      <c r="J92" s="55"/>
      <c r="K92" s="43"/>
      <c r="L92" s="43"/>
      <c r="M92" s="43"/>
      <c r="N92" s="43"/>
      <c r="O92" s="43"/>
      <c r="P92" s="55"/>
      <c r="Q92" s="43"/>
      <c r="R92" s="43"/>
      <c r="S92" s="43"/>
      <c r="T92" s="43"/>
      <c r="U92" s="43"/>
      <c r="V92" s="55"/>
      <c r="W92" s="43"/>
      <c r="X92" s="43"/>
      <c r="Y92" s="43"/>
      <c r="Z92" s="43"/>
      <c r="AA92" s="43"/>
      <c r="AB92" s="29" t="s">
        <v>243</v>
      </c>
    </row>
    <row r="93" spans="1:28" ht="57" customHeight="1" x14ac:dyDescent="0.2">
      <c r="A93" s="133"/>
      <c r="B93" s="31" t="s">
        <v>244</v>
      </c>
      <c r="C93" s="22" t="s">
        <v>197</v>
      </c>
      <c r="D93" s="55"/>
      <c r="E93" s="43"/>
      <c r="F93" s="43"/>
      <c r="G93" s="43"/>
      <c r="H93" s="43"/>
      <c r="I93" s="43"/>
      <c r="J93" s="55"/>
      <c r="K93" s="43"/>
      <c r="L93" s="43"/>
      <c r="M93" s="43"/>
      <c r="N93" s="43"/>
      <c r="O93" s="43"/>
      <c r="P93" s="55"/>
      <c r="Q93" s="43"/>
      <c r="R93" s="43"/>
      <c r="S93" s="43"/>
      <c r="T93" s="43"/>
      <c r="U93" s="43"/>
      <c r="V93" s="55"/>
      <c r="W93" s="43"/>
      <c r="X93" s="43"/>
      <c r="Y93" s="43"/>
      <c r="Z93" s="43"/>
      <c r="AA93" s="43"/>
      <c r="AB93" s="29" t="s">
        <v>245</v>
      </c>
    </row>
    <row r="94" spans="1:28" ht="15.75" customHeight="1" x14ac:dyDescent="0.2">
      <c r="A94" s="133"/>
      <c r="B94" s="101" t="s">
        <v>64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3"/>
    </row>
    <row r="95" spans="1:28" ht="40.5" customHeight="1" x14ac:dyDescent="0.2">
      <c r="A95" s="133"/>
      <c r="B95" s="31" t="s">
        <v>107</v>
      </c>
      <c r="C95" s="22" t="s">
        <v>185</v>
      </c>
      <c r="D95" s="55"/>
      <c r="E95" s="43"/>
      <c r="F95" s="43"/>
      <c r="G95" s="43"/>
      <c r="H95" s="43"/>
      <c r="I95" s="43"/>
      <c r="J95" s="55"/>
      <c r="K95" s="43"/>
      <c r="L95" s="43"/>
      <c r="M95" s="43"/>
      <c r="N95" s="43"/>
      <c r="O95" s="43"/>
      <c r="P95" s="55"/>
      <c r="Q95" s="43"/>
      <c r="R95" s="43"/>
      <c r="S95" s="43"/>
      <c r="T95" s="43"/>
      <c r="U95" s="43"/>
      <c r="V95" s="55"/>
      <c r="W95" s="43"/>
      <c r="X95" s="43"/>
      <c r="Y95" s="43"/>
      <c r="Z95" s="43"/>
      <c r="AA95" s="43"/>
      <c r="AB95" s="29" t="s">
        <v>108</v>
      </c>
    </row>
    <row r="96" spans="1:28" ht="40.5" customHeight="1" x14ac:dyDescent="0.2">
      <c r="A96" s="133"/>
      <c r="B96" s="31" t="s">
        <v>177</v>
      </c>
      <c r="C96" s="22" t="s">
        <v>191</v>
      </c>
      <c r="D96" s="55"/>
      <c r="E96" s="43"/>
      <c r="F96" s="43"/>
      <c r="G96" s="43"/>
      <c r="H96" s="43"/>
      <c r="I96" s="43"/>
      <c r="J96" s="55"/>
      <c r="K96" s="43"/>
      <c r="L96" s="43"/>
      <c r="M96" s="43"/>
      <c r="N96" s="43"/>
      <c r="O96" s="43"/>
      <c r="P96" s="55"/>
      <c r="Q96" s="43"/>
      <c r="R96" s="43"/>
      <c r="S96" s="43"/>
      <c r="T96" s="43"/>
      <c r="U96" s="43"/>
      <c r="V96" s="55"/>
      <c r="W96" s="43"/>
      <c r="X96" s="43"/>
      <c r="Y96" s="43"/>
      <c r="Z96" s="43"/>
      <c r="AA96" s="43"/>
      <c r="AB96" s="29" t="s">
        <v>109</v>
      </c>
    </row>
    <row r="97" spans="1:28" ht="54.75" customHeight="1" x14ac:dyDescent="0.2">
      <c r="A97" s="133"/>
      <c r="B97" s="31" t="s">
        <v>246</v>
      </c>
      <c r="C97" s="22" t="s">
        <v>191</v>
      </c>
      <c r="D97" s="55"/>
      <c r="E97" s="43"/>
      <c r="F97" s="43"/>
      <c r="G97" s="43"/>
      <c r="H97" s="43"/>
      <c r="I97" s="43"/>
      <c r="J97" s="55"/>
      <c r="K97" s="43"/>
      <c r="L97" s="43"/>
      <c r="M97" s="43"/>
      <c r="N97" s="43"/>
      <c r="O97" s="43"/>
      <c r="P97" s="55"/>
      <c r="Q97" s="43"/>
      <c r="R97" s="43"/>
      <c r="S97" s="43"/>
      <c r="T97" s="43"/>
      <c r="U97" s="43"/>
      <c r="V97" s="55"/>
      <c r="W97" s="43"/>
      <c r="X97" s="43"/>
      <c r="Y97" s="43"/>
      <c r="Z97" s="43"/>
      <c r="AA97" s="43"/>
      <c r="AB97" s="29" t="s">
        <v>112</v>
      </c>
    </row>
    <row r="98" spans="1:28" ht="13.5" customHeight="1" x14ac:dyDescent="0.2">
      <c r="A98" s="133"/>
      <c r="B98" s="104" t="s">
        <v>65</v>
      </c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6"/>
    </row>
    <row r="99" spans="1:28" ht="56.25" customHeight="1" x14ac:dyDescent="0.2">
      <c r="A99" s="134"/>
      <c r="B99" s="31" t="s">
        <v>247</v>
      </c>
      <c r="C99" s="22" t="s">
        <v>198</v>
      </c>
      <c r="D99" s="55">
        <v>128</v>
      </c>
      <c r="E99" s="43"/>
      <c r="F99" s="43">
        <v>128</v>
      </c>
      <c r="G99" s="43"/>
      <c r="H99" s="43">
        <v>128</v>
      </c>
      <c r="I99" s="43"/>
      <c r="J99" s="55">
        <v>128</v>
      </c>
      <c r="K99" s="43"/>
      <c r="L99" s="43">
        <v>128</v>
      </c>
      <c r="M99" s="43"/>
      <c r="N99" s="43">
        <v>128</v>
      </c>
      <c r="O99" s="43"/>
      <c r="P99" s="55">
        <v>128</v>
      </c>
      <c r="Q99" s="43"/>
      <c r="R99" s="43">
        <v>128</v>
      </c>
      <c r="S99" s="43"/>
      <c r="T99" s="43">
        <v>128</v>
      </c>
      <c r="U99" s="43"/>
      <c r="V99" s="55">
        <v>128</v>
      </c>
      <c r="W99" s="43"/>
      <c r="X99" s="43">
        <v>128</v>
      </c>
      <c r="Y99" s="43"/>
      <c r="Z99" s="43">
        <v>128</v>
      </c>
      <c r="AA99" s="43"/>
      <c r="AB99" s="29" t="s">
        <v>110</v>
      </c>
    </row>
    <row r="100" spans="1:28" ht="19.5" customHeight="1" x14ac:dyDescent="0.2">
      <c r="A100" s="129" t="s">
        <v>66</v>
      </c>
      <c r="B100" s="135" t="s">
        <v>66</v>
      </c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</row>
    <row r="101" spans="1:28" ht="56.25" customHeight="1" x14ac:dyDescent="0.2">
      <c r="A101" s="129"/>
      <c r="B101" s="35" t="s">
        <v>140</v>
      </c>
      <c r="C101" s="45" t="s">
        <v>191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55"/>
      <c r="W101" s="43"/>
      <c r="X101" s="43">
        <v>4</v>
      </c>
      <c r="Y101" s="43"/>
      <c r="Z101" s="43"/>
      <c r="AA101" s="43"/>
      <c r="AB101" s="29" t="s">
        <v>67</v>
      </c>
    </row>
    <row r="102" spans="1:28" ht="41.25" customHeight="1" x14ac:dyDescent="0.2">
      <c r="A102" s="129"/>
      <c r="B102" s="35" t="s">
        <v>178</v>
      </c>
      <c r="C102" s="45" t="s">
        <v>197</v>
      </c>
      <c r="D102" s="43"/>
      <c r="E102" s="43"/>
      <c r="F102" s="43">
        <v>3</v>
      </c>
      <c r="G102" s="43"/>
      <c r="H102" s="43"/>
      <c r="I102" s="43"/>
      <c r="J102" s="43"/>
      <c r="K102" s="43"/>
      <c r="L102" s="43">
        <v>3</v>
      </c>
      <c r="M102" s="43"/>
      <c r="N102" s="43"/>
      <c r="O102" s="43"/>
      <c r="P102" s="43"/>
      <c r="Q102" s="43"/>
      <c r="R102" s="43">
        <v>3</v>
      </c>
      <c r="S102" s="43"/>
      <c r="T102" s="43"/>
      <c r="U102" s="43"/>
      <c r="V102" s="55"/>
      <c r="W102" s="43"/>
      <c r="X102" s="43">
        <v>3</v>
      </c>
      <c r="Y102" s="43"/>
      <c r="Z102" s="43"/>
      <c r="AA102" s="43"/>
      <c r="AB102" s="29"/>
    </row>
    <row r="103" spans="1:28" ht="36.75" customHeight="1" x14ac:dyDescent="0.2">
      <c r="A103" s="129"/>
      <c r="B103" s="35" t="s">
        <v>178</v>
      </c>
      <c r="C103" s="46" t="s">
        <v>201</v>
      </c>
      <c r="D103" s="43">
        <v>124</v>
      </c>
      <c r="E103" s="43"/>
      <c r="F103" s="43"/>
      <c r="G103" s="43"/>
      <c r="H103" s="43"/>
      <c r="I103" s="43"/>
      <c r="J103" s="43">
        <v>124</v>
      </c>
      <c r="K103" s="43"/>
      <c r="L103" s="43"/>
      <c r="M103" s="43"/>
      <c r="N103" s="43"/>
      <c r="O103" s="43"/>
      <c r="P103" s="43">
        <v>124</v>
      </c>
      <c r="Q103" s="43"/>
      <c r="R103" s="43"/>
      <c r="S103" s="43"/>
      <c r="T103" s="43"/>
      <c r="U103" s="43"/>
      <c r="V103" s="55">
        <v>124</v>
      </c>
      <c r="W103" s="43"/>
      <c r="X103" s="43"/>
      <c r="Y103" s="43"/>
      <c r="Z103" s="43"/>
      <c r="AA103" s="43"/>
      <c r="AB103" s="29" t="s">
        <v>139</v>
      </c>
    </row>
    <row r="104" spans="1:28" ht="18.75" customHeight="1" x14ac:dyDescent="0.2">
      <c r="A104" s="129"/>
      <c r="B104" s="135" t="s">
        <v>98</v>
      </c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</row>
    <row r="105" spans="1:28" ht="66.75" customHeight="1" x14ac:dyDescent="0.2">
      <c r="A105" s="129"/>
      <c r="B105" s="35" t="s">
        <v>100</v>
      </c>
      <c r="C105" s="46" t="s">
        <v>185</v>
      </c>
      <c r="D105" s="43">
        <v>128</v>
      </c>
      <c r="E105" s="43"/>
      <c r="F105" s="43"/>
      <c r="G105" s="43"/>
      <c r="H105" s="43"/>
      <c r="I105" s="43"/>
      <c r="J105" s="55"/>
      <c r="K105" s="43"/>
      <c r="L105" s="43"/>
      <c r="M105" s="43"/>
      <c r="N105" s="43"/>
      <c r="O105" s="43"/>
      <c r="P105" s="55"/>
      <c r="Q105" s="43"/>
      <c r="R105" s="43"/>
      <c r="S105" s="43"/>
      <c r="T105" s="43"/>
      <c r="U105" s="43"/>
      <c r="V105" s="55"/>
      <c r="W105" s="43"/>
      <c r="X105" s="43"/>
      <c r="Y105" s="43"/>
      <c r="Z105" s="43"/>
      <c r="AA105" s="43"/>
      <c r="AB105" s="29" t="s">
        <v>99</v>
      </c>
    </row>
    <row r="106" spans="1:28" ht="66.75" customHeight="1" x14ac:dyDescent="0.2">
      <c r="A106" s="129"/>
      <c r="B106" s="35" t="s">
        <v>202</v>
      </c>
      <c r="C106" s="46" t="s">
        <v>185</v>
      </c>
      <c r="D106" s="43">
        <v>128</v>
      </c>
      <c r="E106" s="43"/>
      <c r="F106" s="43"/>
      <c r="G106" s="43"/>
      <c r="H106" s="43"/>
      <c r="I106" s="43"/>
      <c r="J106" s="55"/>
      <c r="K106" s="43"/>
      <c r="L106" s="43"/>
      <c r="M106" s="43"/>
      <c r="N106" s="43"/>
      <c r="O106" s="43"/>
      <c r="P106" s="55"/>
      <c r="Q106" s="43"/>
      <c r="R106" s="43"/>
      <c r="S106" s="43"/>
      <c r="T106" s="43"/>
      <c r="U106" s="43"/>
      <c r="V106" s="55"/>
      <c r="W106" s="43"/>
      <c r="X106" s="43"/>
      <c r="Y106" s="43"/>
      <c r="Z106" s="43"/>
      <c r="AA106" s="43"/>
      <c r="AB106" s="29" t="s">
        <v>203</v>
      </c>
    </row>
    <row r="107" spans="1:28" ht="12.75" x14ac:dyDescent="0.2">
      <c r="A107" s="132" t="s">
        <v>68</v>
      </c>
      <c r="B107" s="135" t="s">
        <v>69</v>
      </c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</row>
    <row r="108" spans="1:28" ht="71.25" customHeight="1" x14ac:dyDescent="0.2">
      <c r="A108" s="133"/>
      <c r="B108" s="35" t="s">
        <v>111</v>
      </c>
      <c r="C108" s="46" t="s">
        <v>185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29" t="s">
        <v>117</v>
      </c>
    </row>
    <row r="109" spans="1:28" ht="71.25" customHeight="1" x14ac:dyDescent="0.2">
      <c r="A109" s="133"/>
      <c r="B109" s="35" t="s">
        <v>249</v>
      </c>
      <c r="C109" s="74" t="s">
        <v>152</v>
      </c>
      <c r="D109" s="43"/>
      <c r="E109" s="43"/>
      <c r="F109" s="43"/>
      <c r="G109" s="43"/>
      <c r="H109" s="43"/>
      <c r="I109" s="43"/>
      <c r="J109" s="43">
        <v>3</v>
      </c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>
        <v>3</v>
      </c>
      <c r="W109" s="43"/>
      <c r="X109" s="43"/>
      <c r="Y109" s="43"/>
      <c r="Z109" s="43"/>
      <c r="AA109" s="43"/>
      <c r="AB109" s="29" t="s">
        <v>252</v>
      </c>
    </row>
    <row r="110" spans="1:28" ht="71.25" customHeight="1" x14ac:dyDescent="0.2">
      <c r="A110" s="133"/>
      <c r="B110" s="35" t="s">
        <v>250</v>
      </c>
      <c r="C110" s="74" t="s">
        <v>199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29" t="s">
        <v>252</v>
      </c>
    </row>
    <row r="111" spans="1:28" ht="71.25" customHeight="1" x14ac:dyDescent="0.2">
      <c r="A111" s="134"/>
      <c r="B111" s="35" t="s">
        <v>251</v>
      </c>
      <c r="C111" s="74" t="s">
        <v>200</v>
      </c>
      <c r="D111" s="43"/>
      <c r="E111" s="43"/>
      <c r="F111" s="43"/>
      <c r="G111" s="43"/>
      <c r="H111" s="43"/>
      <c r="I111" s="43"/>
      <c r="J111" s="43">
        <v>3</v>
      </c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>
        <v>2</v>
      </c>
      <c r="W111" s="43"/>
      <c r="X111" s="43"/>
      <c r="Y111" s="43"/>
      <c r="Z111" s="43"/>
      <c r="AA111" s="43"/>
      <c r="AB111" s="29" t="s">
        <v>252</v>
      </c>
    </row>
    <row r="112" spans="1:28" ht="21" customHeight="1" x14ac:dyDescent="0.2">
      <c r="A112" s="129" t="s">
        <v>70</v>
      </c>
      <c r="B112" s="136" t="s">
        <v>71</v>
      </c>
      <c r="C112" s="136"/>
      <c r="D112" s="65">
        <f>SUM(D19:D108)</f>
        <v>1336</v>
      </c>
      <c r="E112" s="65"/>
      <c r="F112" s="65">
        <f>SUM(F19:F108)</f>
        <v>1987</v>
      </c>
      <c r="G112" s="65"/>
      <c r="H112" s="65">
        <f>SUM(H19:H108)</f>
        <v>2112</v>
      </c>
      <c r="I112" s="65"/>
      <c r="J112" s="65">
        <f>SUM(J19:J108)</f>
        <v>1520</v>
      </c>
      <c r="K112" s="65"/>
      <c r="L112" s="65">
        <f>SUM(L19:L108)</f>
        <v>1226</v>
      </c>
      <c r="M112" s="65"/>
      <c r="N112" s="65">
        <f>SUM(N19:N108)</f>
        <v>1788</v>
      </c>
      <c r="O112" s="65"/>
      <c r="P112" s="65">
        <f>SUM(P19:P108)</f>
        <v>1208</v>
      </c>
      <c r="Q112" s="65"/>
      <c r="R112" s="65">
        <f>SUM(R19:R108)</f>
        <v>1475</v>
      </c>
      <c r="S112" s="65"/>
      <c r="T112" s="65">
        <f>SUM(T19:T108)</f>
        <v>1732</v>
      </c>
      <c r="U112" s="65"/>
      <c r="V112" s="65">
        <f>SUM(V19:V108)</f>
        <v>1452</v>
      </c>
      <c r="W112" s="65"/>
      <c r="X112" s="65">
        <f>SUM(X19:X108)</f>
        <v>1246</v>
      </c>
      <c r="Y112" s="65"/>
      <c r="Z112" s="65">
        <f>SUM(Z19:Z108)</f>
        <v>1604</v>
      </c>
      <c r="AA112" s="65"/>
      <c r="AB112" s="66"/>
    </row>
    <row r="113" spans="1:28" ht="12.75" x14ac:dyDescent="0.2">
      <c r="A113" s="129"/>
      <c r="B113" s="136" t="s">
        <v>72</v>
      </c>
      <c r="C113" s="136"/>
      <c r="D113" s="65"/>
      <c r="E113" s="65">
        <f>SUM(E19:E108)</f>
        <v>0</v>
      </c>
      <c r="F113" s="65"/>
      <c r="G113" s="65">
        <f>SUM(G19:G108)</f>
        <v>0</v>
      </c>
      <c r="H113" s="65"/>
      <c r="I113" s="65">
        <f>SUM(I19:I108)</f>
        <v>0</v>
      </c>
      <c r="J113" s="65"/>
      <c r="K113" s="65">
        <f>SUM(K19:K108)</f>
        <v>0</v>
      </c>
      <c r="L113" s="65"/>
      <c r="M113" s="65">
        <f>SUM(M19:M108)</f>
        <v>0</v>
      </c>
      <c r="N113" s="65"/>
      <c r="O113" s="65">
        <f>SUM(O19:O108)</f>
        <v>0</v>
      </c>
      <c r="P113" s="65"/>
      <c r="Q113" s="65">
        <f>SUM(Q19:Q108)</f>
        <v>0</v>
      </c>
      <c r="R113" s="65"/>
      <c r="S113" s="65">
        <f>SUM(S19:S108)</f>
        <v>0</v>
      </c>
      <c r="T113" s="65"/>
      <c r="U113" s="65">
        <f>SUM(U19:U108)</f>
        <v>0</v>
      </c>
      <c r="V113" s="65"/>
      <c r="W113" s="65">
        <f>SUM(W19:W108)</f>
        <v>0</v>
      </c>
      <c r="X113" s="65"/>
      <c r="Y113" s="65">
        <f>SUM(Y19:Y108)</f>
        <v>0</v>
      </c>
      <c r="Z113" s="65"/>
      <c r="AA113" s="65">
        <f>SUM(AA19:AA108)</f>
        <v>0</v>
      </c>
      <c r="AB113" s="66"/>
    </row>
    <row r="114" spans="1:28" ht="12.75" x14ac:dyDescent="0.2">
      <c r="A114" s="129"/>
      <c r="B114" s="136" t="s">
        <v>73</v>
      </c>
      <c r="C114" s="136"/>
      <c r="D114" s="137">
        <f>+E113/D112</f>
        <v>0</v>
      </c>
      <c r="E114" s="137"/>
      <c r="F114" s="137">
        <f>+G113/F112</f>
        <v>0</v>
      </c>
      <c r="G114" s="137"/>
      <c r="H114" s="137">
        <f>+I113/H112</f>
        <v>0</v>
      </c>
      <c r="I114" s="137"/>
      <c r="J114" s="137">
        <f>+K113/J112</f>
        <v>0</v>
      </c>
      <c r="K114" s="137"/>
      <c r="L114" s="137">
        <f>+M113/L112</f>
        <v>0</v>
      </c>
      <c r="M114" s="137"/>
      <c r="N114" s="137">
        <f>+O113/N112</f>
        <v>0</v>
      </c>
      <c r="O114" s="137"/>
      <c r="P114" s="137">
        <f>+Q113/P112</f>
        <v>0</v>
      </c>
      <c r="Q114" s="137"/>
      <c r="R114" s="137">
        <f>+S113/R112</f>
        <v>0</v>
      </c>
      <c r="S114" s="137"/>
      <c r="T114" s="137">
        <f>+U113/T112</f>
        <v>0</v>
      </c>
      <c r="U114" s="137"/>
      <c r="V114" s="137">
        <f>+W113/V112</f>
        <v>0</v>
      </c>
      <c r="W114" s="137"/>
      <c r="X114" s="137">
        <f>+Y113/X112</f>
        <v>0</v>
      </c>
      <c r="Y114" s="137"/>
      <c r="Z114" s="137">
        <f>+AA113/Z112</f>
        <v>0</v>
      </c>
      <c r="AA114" s="137"/>
      <c r="AB114" s="66"/>
    </row>
    <row r="115" spans="1:28" ht="30.75" customHeight="1" x14ac:dyDescent="0.2">
      <c r="A115" s="128" t="s">
        <v>74</v>
      </c>
      <c r="B115" s="128"/>
      <c r="C115" s="128"/>
      <c r="D115" s="128" t="s">
        <v>75</v>
      </c>
      <c r="E115" s="128"/>
      <c r="F115" s="128"/>
      <c r="G115" s="128"/>
      <c r="H115" s="128"/>
      <c r="I115" s="128"/>
      <c r="J115" s="128" t="s">
        <v>76</v>
      </c>
      <c r="K115" s="128"/>
      <c r="L115" s="128"/>
      <c r="M115" s="128"/>
      <c r="N115" s="128"/>
      <c r="O115" s="128"/>
      <c r="P115" s="128" t="s">
        <v>77</v>
      </c>
      <c r="Q115" s="128"/>
      <c r="R115" s="128"/>
      <c r="S115" s="128"/>
      <c r="T115" s="128"/>
      <c r="U115" s="128"/>
      <c r="V115" s="128" t="s">
        <v>78</v>
      </c>
      <c r="W115" s="128"/>
      <c r="X115" s="128"/>
      <c r="Y115" s="128"/>
      <c r="Z115" s="128"/>
      <c r="AA115" s="128"/>
      <c r="AB115" s="67"/>
    </row>
    <row r="116" spans="1:28" ht="15.75" customHeight="1" x14ac:dyDescent="0.2">
      <c r="A116" s="138" t="s">
        <v>14</v>
      </c>
      <c r="B116" s="138"/>
      <c r="C116" s="138"/>
      <c r="D116" s="139">
        <f>(SUM(D113:I113)/SUM(D112:I112))</f>
        <v>0</v>
      </c>
      <c r="E116" s="139"/>
      <c r="F116" s="139"/>
      <c r="G116" s="139"/>
      <c r="H116" s="139"/>
      <c r="I116" s="139"/>
      <c r="J116" s="139">
        <f>(SUM(J113:O113)/SUM(J112:O112))</f>
        <v>0</v>
      </c>
      <c r="K116" s="139"/>
      <c r="L116" s="139"/>
      <c r="M116" s="139"/>
      <c r="N116" s="139"/>
      <c r="O116" s="139"/>
      <c r="P116" s="140">
        <f>(SUM(P113:U113)/SUM(P112:U112))</f>
        <v>0</v>
      </c>
      <c r="Q116" s="140"/>
      <c r="R116" s="140"/>
      <c r="S116" s="140"/>
      <c r="T116" s="140"/>
      <c r="U116" s="140"/>
      <c r="V116" s="140">
        <f>(SUM(V113:AA113)/SUM(V112:AA112))</f>
        <v>0</v>
      </c>
      <c r="W116" s="140"/>
      <c r="X116" s="140"/>
      <c r="Y116" s="140"/>
      <c r="Z116" s="140"/>
      <c r="AA116" s="140"/>
      <c r="AB116" s="47"/>
    </row>
    <row r="117" spans="1:28" ht="15" customHeight="1" x14ac:dyDescent="0.2">
      <c r="A117" s="141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3"/>
    </row>
    <row r="118" spans="1:28" ht="15" customHeight="1" x14ac:dyDescent="0.2">
      <c r="A118" s="141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3"/>
    </row>
    <row r="119" spans="1:28" ht="15" customHeight="1" x14ac:dyDescent="0.2">
      <c r="A119" s="141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3"/>
    </row>
    <row r="120" spans="1:28" ht="15" customHeight="1" x14ac:dyDescent="0.2">
      <c r="A120" s="141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3"/>
    </row>
    <row r="121" spans="1:28" ht="15" customHeight="1" x14ac:dyDescent="0.2">
      <c r="A121" s="141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3"/>
    </row>
    <row r="122" spans="1:28" ht="15" customHeight="1" x14ac:dyDescent="0.2">
      <c r="A122" s="141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3"/>
    </row>
    <row r="123" spans="1:28" ht="15" customHeight="1" x14ac:dyDescent="0.2">
      <c r="A123" s="141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3"/>
    </row>
    <row r="124" spans="1:28" ht="15" customHeight="1" x14ac:dyDescent="0.2">
      <c r="A124" s="141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3"/>
    </row>
    <row r="125" spans="1:28" ht="15" customHeight="1" x14ac:dyDescent="0.2">
      <c r="A125" s="141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3"/>
    </row>
    <row r="126" spans="1:28" ht="15" customHeight="1" x14ac:dyDescent="0.2">
      <c r="A126" s="141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3"/>
    </row>
    <row r="127" spans="1:28" ht="15" customHeight="1" x14ac:dyDescent="0.2">
      <c r="A127" s="141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3"/>
    </row>
    <row r="128" spans="1:28" ht="15" customHeight="1" x14ac:dyDescent="0.2">
      <c r="A128" s="141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3"/>
    </row>
    <row r="129" spans="1:28" ht="17.25" customHeight="1" x14ac:dyDescent="0.2">
      <c r="A129" s="141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3"/>
    </row>
    <row r="130" spans="1:28" ht="15" customHeight="1" x14ac:dyDescent="0.2">
      <c r="A130" s="141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3"/>
    </row>
    <row r="131" spans="1:28" ht="15" customHeight="1" x14ac:dyDescent="0.2">
      <c r="A131" s="141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3"/>
    </row>
    <row r="132" spans="1:28" ht="22.5" customHeight="1" x14ac:dyDescent="0.2">
      <c r="A132" s="141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3"/>
    </row>
    <row r="133" spans="1:28" ht="22.5" customHeight="1" x14ac:dyDescent="0.2">
      <c r="A133" s="141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3"/>
    </row>
    <row r="134" spans="1:28" ht="33.75" customHeight="1" x14ac:dyDescent="0.2">
      <c r="A134" s="141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3"/>
    </row>
    <row r="135" spans="1:28" ht="17.25" customHeight="1" x14ac:dyDescent="0.2">
      <c r="A135" s="141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3"/>
    </row>
    <row r="136" spans="1:28" ht="19.5" customHeight="1" x14ac:dyDescent="0.2">
      <c r="A136" s="141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3"/>
    </row>
    <row r="137" spans="1:28" ht="36" customHeight="1" x14ac:dyDescent="0.2">
      <c r="A137" s="141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3"/>
    </row>
    <row r="138" spans="1:28" ht="25.5" customHeight="1" x14ac:dyDescent="0.2">
      <c r="A138" s="141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3"/>
    </row>
    <row r="139" spans="1:28" ht="21" customHeight="1" x14ac:dyDescent="0.2">
      <c r="A139" s="128" t="s">
        <v>79</v>
      </c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</row>
    <row r="140" spans="1:28" ht="35.25" customHeight="1" x14ac:dyDescent="0.2">
      <c r="A140" s="128" t="s">
        <v>75</v>
      </c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</row>
    <row r="141" spans="1:28" ht="25.5" customHeight="1" x14ac:dyDescent="0.2">
      <c r="A141" s="128" t="s">
        <v>80</v>
      </c>
      <c r="B141" s="128"/>
      <c r="C141" s="68" t="s">
        <v>81</v>
      </c>
      <c r="D141" s="128" t="s">
        <v>82</v>
      </c>
      <c r="E141" s="128"/>
      <c r="F141" s="128"/>
      <c r="G141" s="128"/>
      <c r="H141" s="128"/>
      <c r="I141" s="128"/>
      <c r="J141" s="128"/>
      <c r="K141" s="128"/>
      <c r="L141" s="128" t="s">
        <v>83</v>
      </c>
      <c r="M141" s="128"/>
      <c r="N141" s="128"/>
      <c r="O141" s="128"/>
      <c r="P141" s="128" t="s">
        <v>84</v>
      </c>
      <c r="Q141" s="128"/>
      <c r="R141" s="128"/>
      <c r="S141" s="128"/>
      <c r="T141" s="128"/>
      <c r="U141" s="128" t="s">
        <v>85</v>
      </c>
      <c r="V141" s="128"/>
      <c r="W141" s="128"/>
      <c r="X141" s="128"/>
      <c r="Y141" s="128" t="s">
        <v>86</v>
      </c>
      <c r="Z141" s="128"/>
      <c r="AA141" s="128"/>
      <c r="AB141" s="128"/>
    </row>
    <row r="142" spans="1:28" ht="21.75" customHeight="1" x14ac:dyDescent="0.2">
      <c r="A142" s="144" t="s">
        <v>14</v>
      </c>
      <c r="B142" s="144"/>
      <c r="C142" s="48">
        <f>+D116</f>
        <v>0</v>
      </c>
      <c r="D142" s="145"/>
      <c r="E142" s="145"/>
      <c r="F142" s="145"/>
      <c r="G142" s="145"/>
      <c r="H142" s="145"/>
      <c r="I142" s="145"/>
      <c r="J142" s="145"/>
      <c r="K142" s="145"/>
      <c r="L142" s="146"/>
      <c r="M142" s="146"/>
      <c r="N142" s="146"/>
      <c r="O142" s="146"/>
      <c r="P142" s="147"/>
      <c r="Q142" s="147"/>
      <c r="R142" s="147"/>
      <c r="S142" s="147"/>
      <c r="T142" s="147"/>
      <c r="U142" s="148"/>
      <c r="V142" s="148"/>
      <c r="W142" s="148"/>
      <c r="X142" s="148"/>
      <c r="Y142" s="145"/>
      <c r="Z142" s="145"/>
      <c r="AA142" s="145"/>
      <c r="AB142" s="145"/>
    </row>
    <row r="143" spans="1:28" ht="35.25" customHeight="1" x14ac:dyDescent="0.2">
      <c r="A143" s="128" t="s">
        <v>76</v>
      </c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</row>
    <row r="144" spans="1:28" ht="25.5" customHeight="1" x14ac:dyDescent="0.2">
      <c r="A144" s="128" t="s">
        <v>80</v>
      </c>
      <c r="B144" s="128"/>
      <c r="C144" s="68" t="s">
        <v>81</v>
      </c>
      <c r="D144" s="128" t="s">
        <v>82</v>
      </c>
      <c r="E144" s="128"/>
      <c r="F144" s="128"/>
      <c r="G144" s="128"/>
      <c r="H144" s="128"/>
      <c r="I144" s="128"/>
      <c r="J144" s="128"/>
      <c r="K144" s="128"/>
      <c r="L144" s="128" t="s">
        <v>83</v>
      </c>
      <c r="M144" s="128"/>
      <c r="N144" s="128"/>
      <c r="O144" s="128"/>
      <c r="P144" s="128" t="s">
        <v>84</v>
      </c>
      <c r="Q144" s="128"/>
      <c r="R144" s="128"/>
      <c r="S144" s="128"/>
      <c r="T144" s="128"/>
      <c r="U144" s="128" t="s">
        <v>85</v>
      </c>
      <c r="V144" s="128"/>
      <c r="W144" s="128"/>
      <c r="X144" s="128"/>
      <c r="Y144" s="128" t="s">
        <v>86</v>
      </c>
      <c r="Z144" s="128"/>
      <c r="AA144" s="128"/>
      <c r="AB144" s="128"/>
    </row>
    <row r="145" spans="1:28" ht="23.25" customHeight="1" x14ac:dyDescent="0.2">
      <c r="A145" s="144" t="s">
        <v>14</v>
      </c>
      <c r="B145" s="144"/>
      <c r="C145" s="48">
        <f>+J116</f>
        <v>0</v>
      </c>
      <c r="D145" s="145"/>
      <c r="E145" s="145"/>
      <c r="F145" s="145"/>
      <c r="G145" s="145"/>
      <c r="H145" s="145"/>
      <c r="I145" s="145"/>
      <c r="J145" s="145"/>
      <c r="K145" s="145"/>
      <c r="L145" s="146"/>
      <c r="M145" s="146"/>
      <c r="N145" s="146"/>
      <c r="O145" s="146"/>
      <c r="P145" s="147"/>
      <c r="Q145" s="147"/>
      <c r="R145" s="147"/>
      <c r="S145" s="147"/>
      <c r="T145" s="147"/>
      <c r="U145" s="148"/>
      <c r="V145" s="148"/>
      <c r="W145" s="148"/>
      <c r="X145" s="148"/>
      <c r="Y145" s="145"/>
      <c r="Z145" s="145"/>
      <c r="AA145" s="145"/>
      <c r="AB145" s="145"/>
    </row>
    <row r="146" spans="1:28" ht="21.75" customHeight="1" x14ac:dyDescent="0.2">
      <c r="A146" s="128" t="s">
        <v>77</v>
      </c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</row>
    <row r="147" spans="1:28" ht="21.75" customHeight="1" x14ac:dyDescent="0.2">
      <c r="A147" s="128" t="s">
        <v>80</v>
      </c>
      <c r="B147" s="128"/>
      <c r="C147" s="68" t="s">
        <v>81</v>
      </c>
      <c r="D147" s="128" t="s">
        <v>82</v>
      </c>
      <c r="E147" s="128"/>
      <c r="F147" s="128"/>
      <c r="G147" s="128"/>
      <c r="H147" s="128"/>
      <c r="I147" s="128"/>
      <c r="J147" s="128"/>
      <c r="K147" s="128"/>
      <c r="L147" s="128" t="s">
        <v>83</v>
      </c>
      <c r="M147" s="128"/>
      <c r="N147" s="128"/>
      <c r="O147" s="128"/>
      <c r="P147" s="128" t="s">
        <v>84</v>
      </c>
      <c r="Q147" s="128"/>
      <c r="R147" s="128"/>
      <c r="S147" s="128"/>
      <c r="T147" s="128"/>
      <c r="U147" s="128" t="s">
        <v>85</v>
      </c>
      <c r="V147" s="128"/>
      <c r="W147" s="128"/>
      <c r="X147" s="128"/>
      <c r="Y147" s="128" t="s">
        <v>86</v>
      </c>
      <c r="Z147" s="128"/>
      <c r="AA147" s="128"/>
      <c r="AB147" s="128"/>
    </row>
    <row r="148" spans="1:28" ht="21.75" customHeight="1" x14ac:dyDescent="0.2">
      <c r="A148" s="144" t="s">
        <v>14</v>
      </c>
      <c r="B148" s="144"/>
      <c r="C148" s="48">
        <f>+P116</f>
        <v>0</v>
      </c>
      <c r="D148" s="145"/>
      <c r="E148" s="145"/>
      <c r="F148" s="145"/>
      <c r="G148" s="145"/>
      <c r="H148" s="145"/>
      <c r="I148" s="145"/>
      <c r="J148" s="145"/>
      <c r="K148" s="145"/>
      <c r="L148" s="146"/>
      <c r="M148" s="146"/>
      <c r="N148" s="146"/>
      <c r="O148" s="146"/>
      <c r="P148" s="147"/>
      <c r="Q148" s="147"/>
      <c r="R148" s="147"/>
      <c r="S148" s="147"/>
      <c r="T148" s="147"/>
      <c r="U148" s="148"/>
      <c r="V148" s="148"/>
      <c r="W148" s="148"/>
      <c r="X148" s="148"/>
      <c r="Y148" s="145"/>
      <c r="Z148" s="145"/>
      <c r="AA148" s="145"/>
      <c r="AB148" s="145"/>
    </row>
    <row r="149" spans="1:28" ht="21.75" customHeight="1" x14ac:dyDescent="0.2">
      <c r="A149" s="128" t="s">
        <v>78</v>
      </c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</row>
    <row r="150" spans="1:28" ht="23.25" customHeight="1" x14ac:dyDescent="0.2">
      <c r="A150" s="128" t="s">
        <v>80</v>
      </c>
      <c r="B150" s="128"/>
      <c r="C150" s="68" t="s">
        <v>81</v>
      </c>
      <c r="D150" s="128" t="s">
        <v>82</v>
      </c>
      <c r="E150" s="128"/>
      <c r="F150" s="128"/>
      <c r="G150" s="128"/>
      <c r="H150" s="128"/>
      <c r="I150" s="128"/>
      <c r="J150" s="128"/>
      <c r="K150" s="128"/>
      <c r="L150" s="128" t="s">
        <v>83</v>
      </c>
      <c r="M150" s="128"/>
      <c r="N150" s="128"/>
      <c r="O150" s="128"/>
      <c r="P150" s="128" t="s">
        <v>84</v>
      </c>
      <c r="Q150" s="128"/>
      <c r="R150" s="128"/>
      <c r="S150" s="128"/>
      <c r="T150" s="128"/>
      <c r="U150" s="128" t="s">
        <v>85</v>
      </c>
      <c r="V150" s="128"/>
      <c r="W150" s="128"/>
      <c r="X150" s="128"/>
      <c r="Y150" s="128" t="s">
        <v>86</v>
      </c>
      <c r="Z150" s="128"/>
      <c r="AA150" s="128"/>
      <c r="AB150" s="128"/>
    </row>
    <row r="151" spans="1:28" ht="23.25" customHeight="1" x14ac:dyDescent="0.2">
      <c r="A151" s="144" t="s">
        <v>14</v>
      </c>
      <c r="B151" s="144"/>
      <c r="C151" s="48">
        <f>+V116</f>
        <v>0</v>
      </c>
      <c r="D151" s="145"/>
      <c r="E151" s="145"/>
      <c r="F151" s="145"/>
      <c r="G151" s="145"/>
      <c r="H151" s="145"/>
      <c r="I151" s="145"/>
      <c r="J151" s="145"/>
      <c r="K151" s="145"/>
      <c r="L151" s="146"/>
      <c r="M151" s="146"/>
      <c r="N151" s="146"/>
      <c r="O151" s="146"/>
      <c r="P151" s="147"/>
      <c r="Q151" s="147"/>
      <c r="R151" s="147"/>
      <c r="S151" s="147"/>
      <c r="T151" s="147"/>
      <c r="U151" s="148"/>
      <c r="V151" s="148"/>
      <c r="W151" s="148"/>
      <c r="X151" s="148"/>
      <c r="Y151" s="145"/>
      <c r="Z151" s="145"/>
      <c r="AA151" s="145"/>
      <c r="AB151" s="145"/>
    </row>
    <row r="152" spans="1:28" ht="21.75" customHeight="1" x14ac:dyDescent="0.2">
      <c r="A152" s="128" t="s">
        <v>87</v>
      </c>
      <c r="B152" s="128"/>
      <c r="C152" s="128"/>
      <c r="D152" s="128" t="s">
        <v>88</v>
      </c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</row>
    <row r="153" spans="1:28" ht="21.75" customHeight="1" x14ac:dyDescent="0.2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</row>
    <row r="154" spans="1:28" ht="21.75" customHeight="1" x14ac:dyDescent="0.2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</row>
    <row r="155" spans="1:28" ht="21.75" customHeight="1" x14ac:dyDescent="0.2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</row>
    <row r="156" spans="1:28" ht="23.25" customHeight="1" x14ac:dyDescent="0.2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</row>
    <row r="157" spans="1:28" ht="21.75" customHeight="1" x14ac:dyDescent="0.2">
      <c r="A157" s="128" t="s">
        <v>89</v>
      </c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</row>
    <row r="158" spans="1:28" ht="21.75" customHeight="1" x14ac:dyDescent="0.2">
      <c r="A158" s="128" t="s">
        <v>90</v>
      </c>
      <c r="B158" s="128"/>
      <c r="C158" s="128"/>
      <c r="D158" s="128" t="s">
        <v>91</v>
      </c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</row>
    <row r="159" spans="1:28" ht="21" customHeight="1" x14ac:dyDescent="0.2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</row>
    <row r="160" spans="1:28" ht="21" customHeight="1" x14ac:dyDescent="0.2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</row>
    <row r="161" spans="1:28" ht="21" customHeight="1" x14ac:dyDescent="0.2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</row>
    <row r="162" spans="1:28" ht="30" customHeight="1" x14ac:dyDescent="0.2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</row>
    <row r="163" spans="1:28" ht="33" customHeight="1" x14ac:dyDescent="0.2">
      <c r="A163" s="128" t="s">
        <v>92</v>
      </c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</row>
    <row r="164" spans="1:28" ht="56.25" customHeight="1" x14ac:dyDescent="0.2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</row>
    <row r="165" spans="1:28" ht="14.25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4"/>
    </row>
    <row r="167" spans="1:28" ht="12.75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4"/>
    </row>
    <row r="168" spans="1:28" ht="12.75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4"/>
    </row>
    <row r="169" spans="1:28" ht="12.75" x14ac:dyDescent="0.2">
      <c r="A169" s="24"/>
      <c r="B169" s="154"/>
      <c r="C169" s="154"/>
      <c r="D169" s="154"/>
      <c r="E169" s="154"/>
      <c r="F169" s="154"/>
      <c r="G169" s="154"/>
      <c r="H169" s="154"/>
      <c r="I169" s="154"/>
      <c r="J169" s="26"/>
      <c r="K169" s="26"/>
      <c r="L169" s="26"/>
      <c r="M169" s="26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25"/>
      <c r="AB169" s="24"/>
    </row>
    <row r="170" spans="1:28" ht="12.75" x14ac:dyDescent="0.2">
      <c r="A170" s="24"/>
      <c r="B170" s="149" t="s">
        <v>101</v>
      </c>
      <c r="C170" s="149"/>
      <c r="D170" s="149"/>
      <c r="E170" s="149"/>
      <c r="F170" s="149"/>
      <c r="G170" s="149"/>
      <c r="H170" s="149"/>
      <c r="I170" s="149"/>
      <c r="J170" s="26"/>
      <c r="K170" s="26"/>
      <c r="L170" s="26"/>
      <c r="M170" s="26"/>
      <c r="N170" s="150" t="s">
        <v>93</v>
      </c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25"/>
      <c r="AB170" s="24"/>
    </row>
    <row r="171" spans="1:28" ht="12.75" x14ac:dyDescent="0.2">
      <c r="A171" s="24"/>
      <c r="B171" s="151" t="s">
        <v>94</v>
      </c>
      <c r="C171" s="151"/>
      <c r="D171" s="151"/>
      <c r="E171" s="151"/>
      <c r="F171" s="151"/>
      <c r="G171" s="151"/>
      <c r="H171" s="151"/>
      <c r="I171" s="151"/>
      <c r="J171" s="26"/>
      <c r="K171" s="26"/>
      <c r="L171" s="26"/>
      <c r="M171" s="26"/>
      <c r="N171" s="152" t="s">
        <v>95</v>
      </c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25"/>
      <c r="AB171" s="24"/>
    </row>
    <row r="172" spans="1:28" ht="12.75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4"/>
    </row>
  </sheetData>
  <autoFilter ref="A9:AB11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</autoFilter>
  <mergeCells count="176">
    <mergeCell ref="B170:I170"/>
    <mergeCell ref="N170:Z170"/>
    <mergeCell ref="B171:I171"/>
    <mergeCell ref="N171:Z171"/>
    <mergeCell ref="A162:C162"/>
    <mergeCell ref="D162:AB162"/>
    <mergeCell ref="A163:AB163"/>
    <mergeCell ref="A164:AB164"/>
    <mergeCell ref="B169:I169"/>
    <mergeCell ref="N169:Z169"/>
    <mergeCell ref="A159:C159"/>
    <mergeCell ref="D159:AB159"/>
    <mergeCell ref="A160:C160"/>
    <mergeCell ref="D160:AB160"/>
    <mergeCell ref="A161:C161"/>
    <mergeCell ref="D161:AB161"/>
    <mergeCell ref="A155:C155"/>
    <mergeCell ref="D155:AB155"/>
    <mergeCell ref="A156:C156"/>
    <mergeCell ref="D156:AB156"/>
    <mergeCell ref="A157:AB157"/>
    <mergeCell ref="A158:C158"/>
    <mergeCell ref="D158:AB158"/>
    <mergeCell ref="A152:C152"/>
    <mergeCell ref="D152:AB152"/>
    <mergeCell ref="A153:C153"/>
    <mergeCell ref="D153:AB153"/>
    <mergeCell ref="A154:C154"/>
    <mergeCell ref="D154:AB154"/>
    <mergeCell ref="A151:B151"/>
    <mergeCell ref="D151:K151"/>
    <mergeCell ref="L151:O151"/>
    <mergeCell ref="P151:T151"/>
    <mergeCell ref="U151:X151"/>
    <mergeCell ref="Y151:AB151"/>
    <mergeCell ref="A149:AB149"/>
    <mergeCell ref="A150:B150"/>
    <mergeCell ref="D150:K150"/>
    <mergeCell ref="L150:O150"/>
    <mergeCell ref="P150:T150"/>
    <mergeCell ref="U150:X150"/>
    <mergeCell ref="Y150:AB150"/>
    <mergeCell ref="A148:B148"/>
    <mergeCell ref="D148:K148"/>
    <mergeCell ref="L148:O148"/>
    <mergeCell ref="P148:T148"/>
    <mergeCell ref="U148:X148"/>
    <mergeCell ref="Y148:AB148"/>
    <mergeCell ref="A146:AB146"/>
    <mergeCell ref="A147:B147"/>
    <mergeCell ref="D147:K147"/>
    <mergeCell ref="L147:O147"/>
    <mergeCell ref="P147:T147"/>
    <mergeCell ref="U147:X147"/>
    <mergeCell ref="Y147:AB147"/>
    <mergeCell ref="A145:B145"/>
    <mergeCell ref="D145:K145"/>
    <mergeCell ref="L145:O145"/>
    <mergeCell ref="P145:T145"/>
    <mergeCell ref="U145:X145"/>
    <mergeCell ref="Y145:AB145"/>
    <mergeCell ref="A143:AB143"/>
    <mergeCell ref="A144:B144"/>
    <mergeCell ref="D144:K144"/>
    <mergeCell ref="L144:O144"/>
    <mergeCell ref="P144:T144"/>
    <mergeCell ref="U144:X144"/>
    <mergeCell ref="Y144:AB144"/>
    <mergeCell ref="A142:B142"/>
    <mergeCell ref="D142:K142"/>
    <mergeCell ref="L142:O142"/>
    <mergeCell ref="P142:T142"/>
    <mergeCell ref="U142:X142"/>
    <mergeCell ref="Y142:AB142"/>
    <mergeCell ref="A139:AB139"/>
    <mergeCell ref="A140:AB140"/>
    <mergeCell ref="A141:B141"/>
    <mergeCell ref="D141:K141"/>
    <mergeCell ref="L141:O141"/>
    <mergeCell ref="P141:T141"/>
    <mergeCell ref="U141:X141"/>
    <mergeCell ref="Y141:AB141"/>
    <mergeCell ref="A116:C116"/>
    <mergeCell ref="D116:I116"/>
    <mergeCell ref="J116:O116"/>
    <mergeCell ref="P116:U116"/>
    <mergeCell ref="V116:AA116"/>
    <mergeCell ref="A117:AB138"/>
    <mergeCell ref="A115:C115"/>
    <mergeCell ref="D115:I115"/>
    <mergeCell ref="J115:O115"/>
    <mergeCell ref="P115:U115"/>
    <mergeCell ref="V115:AA115"/>
    <mergeCell ref="H114:I114"/>
    <mergeCell ref="J114:K114"/>
    <mergeCell ref="L114:M114"/>
    <mergeCell ref="N114:O114"/>
    <mergeCell ref="P114:Q114"/>
    <mergeCell ref="R114:S114"/>
    <mergeCell ref="B100:AB100"/>
    <mergeCell ref="B107:AB107"/>
    <mergeCell ref="A112:A114"/>
    <mergeCell ref="B112:C112"/>
    <mergeCell ref="B113:C113"/>
    <mergeCell ref="B114:C114"/>
    <mergeCell ref="D114:E114"/>
    <mergeCell ref="F114:G114"/>
    <mergeCell ref="T114:U114"/>
    <mergeCell ref="V114:W114"/>
    <mergeCell ref="X114:Y114"/>
    <mergeCell ref="Z114:AA114"/>
    <mergeCell ref="B104:AB104"/>
    <mergeCell ref="A100:A106"/>
    <mergeCell ref="A107:A111"/>
    <mergeCell ref="AE17:AG17"/>
    <mergeCell ref="A18:A22"/>
    <mergeCell ref="B18:C18"/>
    <mergeCell ref="B23:AB23"/>
    <mergeCell ref="B33:AB33"/>
    <mergeCell ref="B36:AB36"/>
    <mergeCell ref="R17:S17"/>
    <mergeCell ref="T17:U17"/>
    <mergeCell ref="V17:W17"/>
    <mergeCell ref="X17:Y17"/>
    <mergeCell ref="Z17:AA17"/>
    <mergeCell ref="AC17:AD17"/>
    <mergeCell ref="F17:G17"/>
    <mergeCell ref="H17:I17"/>
    <mergeCell ref="J17:K17"/>
    <mergeCell ref="L17:M17"/>
    <mergeCell ref="N17:O17"/>
    <mergeCell ref="P17:Q17"/>
    <mergeCell ref="A16:A17"/>
    <mergeCell ref="D17:E17"/>
    <mergeCell ref="A23:A99"/>
    <mergeCell ref="B74:AB74"/>
    <mergeCell ref="B71:AB71"/>
    <mergeCell ref="B66:AB66"/>
    <mergeCell ref="AC13:AD13"/>
    <mergeCell ref="A15:C15"/>
    <mergeCell ref="D15:H15"/>
    <mergeCell ref="I15:Q15"/>
    <mergeCell ref="R15:AB15"/>
    <mergeCell ref="AE13:AG13"/>
    <mergeCell ref="A9:AB9"/>
    <mergeCell ref="A14:C14"/>
    <mergeCell ref="D14:H14"/>
    <mergeCell ref="I14:Q14"/>
    <mergeCell ref="R14:AB14"/>
    <mergeCell ref="A10:AB10"/>
    <mergeCell ref="A11:AB11"/>
    <mergeCell ref="A12:AB12"/>
    <mergeCell ref="A1:A3"/>
    <mergeCell ref="B1:I3"/>
    <mergeCell ref="J1:AB1"/>
    <mergeCell ref="J2:AB2"/>
    <mergeCell ref="J3:AB3"/>
    <mergeCell ref="A5:E5"/>
    <mergeCell ref="A13:AB13"/>
    <mergeCell ref="A6:E6"/>
    <mergeCell ref="H6:P6"/>
    <mergeCell ref="A7:E7"/>
    <mergeCell ref="B84:AB84"/>
    <mergeCell ref="B87:AB87"/>
    <mergeCell ref="B91:AB91"/>
    <mergeCell ref="B94:AB94"/>
    <mergeCell ref="B98:AB98"/>
    <mergeCell ref="B60:AB60"/>
    <mergeCell ref="B16:B17"/>
    <mergeCell ref="C16:C17"/>
    <mergeCell ref="D16:AA16"/>
    <mergeCell ref="AB16:AB17"/>
    <mergeCell ref="B43:AB43"/>
    <mergeCell ref="B48:AB48"/>
    <mergeCell ref="B50:AB50"/>
    <mergeCell ref="B82:AB82"/>
  </mergeCells>
  <dataValidations count="1">
    <dataValidation type="whole" operator="greaterThanOrEqual" allowBlank="1" showInputMessage="1" showErrorMessage="1" error="Solo puede introducir números" sqref="D44:AA47 D49:AA49 D85:AA86 D108:AA114 D75:L75 D99:AA99 K76:K77 H76:I77 D76:G79 D95:AA97 D92:AA93 K67:AA70 D67:I70 I79:L79 D19:AA22 L77 D80:I81 D24:AA32 I78:K78 D88:AA90 D101:AA103 D105:AA106 D73:H73 D72:E72 O72:T72 G72 J72:M72 I72:I73 J73:K73 M73:T73 U72:AA73 D34:AA35 D51:AA59 M75:AA79 K80:AA81 D83:AA83 D37:AA42 D62:AA65">
      <formula1>0</formula1>
    </dataValidation>
  </dataValidations>
  <printOptions horizontalCentered="1"/>
  <pageMargins left="0.15748031496062992" right="0.15748031496062992" top="0.39370078740157483" bottom="0.39370078740157483" header="0.31496062992125984" footer="0"/>
  <pageSetup scale="30" orientation="landscape" r:id="rId1"/>
  <headerFooter>
    <oddFooter>&amp;C&amp;"-,Normal"&amp;11Plan de Trabajo Anual DGSM&amp;R&amp;"-,Normal"&amp;11Página &amp;P</oddFooter>
  </headerFooter>
  <rowBreaks count="3" manualBreakCount="3">
    <brk id="40" max="27" man="1"/>
    <brk id="70" max="27" man="1"/>
    <brk id="106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Hoja1 </vt:lpstr>
      <vt:lpstr>Cronograma SG-SST</vt:lpstr>
      <vt:lpstr>'Cronograma SG-SST'!Área_de_impresión</vt:lpstr>
      <vt:lpstr>'Hoja1 '!Área_de_impresión</vt:lpstr>
      <vt:lpstr>'Cronograma SG-SST'!Títulos_a_imprimir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TASD. Katherine Lisset Rodriguez Rojas</cp:lastModifiedBy>
  <cp:lastPrinted>2021-01-14T20:56:47Z</cp:lastPrinted>
  <dcterms:created xsi:type="dcterms:W3CDTF">2019-01-03T19:53:52Z</dcterms:created>
  <dcterms:modified xsi:type="dcterms:W3CDTF">2021-01-14T20:56:50Z</dcterms:modified>
</cp:coreProperties>
</file>