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VIGILANCIA EPIDEMIOLOGICA\6. VE 2022\5. LINEAMIENTO\ANEXOS 2022\"/>
    </mc:Choice>
  </mc:AlternateContent>
  <bookViews>
    <workbookView xWindow="120" yWindow="540" windowWidth="18915" windowHeight="11085"/>
  </bookViews>
  <sheets>
    <sheet name=" INF 24 HORAS (2022)" sheetId="12" r:id="rId1"/>
    <sheet name="INF 72 HORAS  (2022)" sheetId="16" r:id="rId2"/>
    <sheet name="ACTUALIZACION  (2022)" sheetId="17" r:id="rId3"/>
    <sheet name="CURVA EPIDEMICA 1" sheetId="11" r:id="rId4"/>
    <sheet name="BASE DE DATOS" sheetId="7" r:id="rId5"/>
    <sheet name="info " sheetId="9" state="hidden" r:id="rId6"/>
  </sheets>
  <definedNames>
    <definedName name="_Toc436387889" localSheetId="0">' INF 24 HORAS (2022)'!$A$33</definedName>
    <definedName name="_Toc436387889" localSheetId="2">'ACTUALIZACION  (2022)'!$A$35</definedName>
    <definedName name="_Toc436387889" localSheetId="1">'INF 72 HORAS  (2022)'!$A$35</definedName>
  </definedNames>
  <calcPr calcId="162913"/>
</workbook>
</file>

<file path=xl/calcChain.xml><?xml version="1.0" encoding="utf-8"?>
<calcChain xmlns="http://schemas.openxmlformats.org/spreadsheetml/2006/main">
  <c r="C2" i="16" l="1"/>
  <c r="D61" i="17"/>
  <c r="C61" i="17"/>
  <c r="E60" i="17"/>
  <c r="E59" i="17"/>
  <c r="E58" i="17"/>
  <c r="E57" i="17"/>
  <c r="E56" i="17"/>
  <c r="E55" i="17"/>
  <c r="E54" i="17"/>
  <c r="E53" i="17"/>
  <c r="D33" i="17"/>
  <c r="D32" i="17"/>
  <c r="C30" i="17"/>
  <c r="C12" i="17"/>
  <c r="C11" i="17"/>
  <c r="C10" i="17"/>
  <c r="C9" i="17"/>
  <c r="F8" i="17"/>
  <c r="F7" i="17"/>
  <c r="C7" i="17"/>
  <c r="C6" i="17"/>
  <c r="C2" i="17"/>
  <c r="D61" i="16"/>
  <c r="D66" i="16" s="1"/>
  <c r="C61" i="16"/>
  <c r="E53" i="16"/>
  <c r="E54" i="16"/>
  <c r="E55" i="16"/>
  <c r="E56" i="16"/>
  <c r="E57" i="16"/>
  <c r="E58" i="16"/>
  <c r="E59" i="16"/>
  <c r="E60" i="16"/>
  <c r="D33" i="16"/>
  <c r="D32" i="16"/>
  <c r="C30" i="16"/>
  <c r="C11" i="16"/>
  <c r="C12" i="16"/>
  <c r="C10" i="16"/>
  <c r="C9" i="16"/>
  <c r="F8" i="16"/>
  <c r="F7" i="16"/>
  <c r="C7" i="16"/>
  <c r="C6" i="16"/>
  <c r="B6" i="11"/>
  <c r="B4" i="11"/>
  <c r="C4" i="11" s="1"/>
  <c r="A10" i="11" s="1"/>
  <c r="E32" i="17" l="1"/>
  <c r="D65" i="16"/>
  <c r="D68" i="16"/>
  <c r="D67" i="16"/>
  <c r="D69" i="16"/>
  <c r="E32" i="16"/>
  <c r="C5" i="11"/>
  <c r="S3" i="11" l="1"/>
</calcChain>
</file>

<file path=xl/comments1.xml><?xml version="1.0" encoding="utf-8"?>
<comments xmlns="http://schemas.openxmlformats.org/spreadsheetml/2006/main">
  <authors>
    <author>TE. Cindy Albarracin Avila</author>
  </authors>
  <commentList>
    <comment ref="B3" authorId="0" shapeId="0">
      <text>
        <r>
          <rPr>
            <sz val="9"/>
            <color indexed="81"/>
            <rFont val="Tahoma"/>
            <family val="2"/>
          </rPr>
          <t xml:space="preserve">LO MAS PROBABLE:
Varicela 21 días
Parotiditis  25 días 
Meningitis  10 días 
Leptospirosis  26 días 
Hepatitis A 15 días
</t>
        </r>
      </text>
    </comment>
  </commentList>
</comments>
</file>

<file path=xl/sharedStrings.xml><?xml version="1.0" encoding="utf-8"?>
<sst xmlns="http://schemas.openxmlformats.org/spreadsheetml/2006/main" count="325" uniqueCount="187">
  <si>
    <t>N°</t>
  </si>
  <si>
    <t xml:space="preserve">GRADO </t>
  </si>
  <si>
    <t>UNIDAD</t>
  </si>
  <si>
    <t xml:space="preserve">NOMBRES COMPLETOS </t>
  </si>
  <si>
    <t>SEXO</t>
  </si>
  <si>
    <t xml:space="preserve">MALESTAR GENERAL </t>
  </si>
  <si>
    <t>DOLOR DE CABEZA</t>
  </si>
  <si>
    <t>OTROS</t>
  </si>
  <si>
    <t xml:space="preserve">CUAL </t>
  </si>
  <si>
    <t>FECHA DE INICIO DE SINTOMAS</t>
  </si>
  <si>
    <t>VOMITO</t>
  </si>
  <si>
    <t>FECHA DE CONSULTA</t>
  </si>
  <si>
    <t>N° de personas que presentan el sintoma</t>
  </si>
  <si>
    <t>% N° de personas que presentan el sintoma / total de personas enfermas x 100</t>
  </si>
  <si>
    <t>N° DE DOCUMENTO</t>
  </si>
  <si>
    <t>DEPARTAMENTO</t>
  </si>
  <si>
    <t xml:space="preserve"> INFORME DE BROTE 24 HORAS </t>
  </si>
  <si>
    <t>Fecha del informe</t>
  </si>
  <si>
    <t>Fecha último caso</t>
  </si>
  <si>
    <t>Nombre de la compañía</t>
  </si>
  <si>
    <t>Departamento</t>
  </si>
  <si>
    <t>Número de personas a riesgo</t>
  </si>
  <si>
    <t>Fecha inicio de sintomas de primer caso</t>
  </si>
  <si>
    <t xml:space="preserve">ESM que reporta caso </t>
  </si>
  <si>
    <t>Nombre de Hospital</t>
  </si>
  <si>
    <t>Antecedentes</t>
  </si>
  <si>
    <t>DIVISION</t>
  </si>
  <si>
    <t>VI</t>
  </si>
  <si>
    <t>VII</t>
  </si>
  <si>
    <t>VIII</t>
  </si>
  <si>
    <t>I</t>
  </si>
  <si>
    <t>V</t>
  </si>
  <si>
    <t>II</t>
  </si>
  <si>
    <t>III</t>
  </si>
  <si>
    <t>IV</t>
  </si>
  <si>
    <t>Antioquia</t>
  </si>
  <si>
    <t>Arauca</t>
  </si>
  <si>
    <t>Atlántico</t>
  </si>
  <si>
    <t>Barranquilla</t>
  </si>
  <si>
    <t>Bogotá</t>
  </si>
  <si>
    <t>Bolívar</t>
  </si>
  <si>
    <t>Boyacá</t>
  </si>
  <si>
    <t>Caldas</t>
  </si>
  <si>
    <t>Caquetá</t>
  </si>
  <si>
    <t>Cartagena</t>
  </si>
  <si>
    <t>Casanare</t>
  </si>
  <si>
    <t>Cauca</t>
  </si>
  <si>
    <t>Cesar</t>
  </si>
  <si>
    <t>Choco</t>
  </si>
  <si>
    <t>Córdoba</t>
  </si>
  <si>
    <t>Cundinamarca</t>
  </si>
  <si>
    <t>Guainía</t>
  </si>
  <si>
    <t>Guajira</t>
  </si>
  <si>
    <t>Guaviare</t>
  </si>
  <si>
    <t>Huila</t>
  </si>
  <si>
    <t>Magdalena</t>
  </si>
  <si>
    <t>Meta</t>
  </si>
  <si>
    <t>Nariño</t>
  </si>
  <si>
    <t>Norte de Santander</t>
  </si>
  <si>
    <t>Putumayo</t>
  </si>
  <si>
    <t>Quindío</t>
  </si>
  <si>
    <t>Risaralda</t>
  </si>
  <si>
    <t>Santander</t>
  </si>
  <si>
    <t>Sucre</t>
  </si>
  <si>
    <t>Tolima</t>
  </si>
  <si>
    <t>Valle</t>
  </si>
  <si>
    <t>Vaupés</t>
  </si>
  <si>
    <t>Vichada</t>
  </si>
  <si>
    <t>Amazonas</t>
  </si>
  <si>
    <t>FECHA DE TOMA DE LABORATORIOS</t>
  </si>
  <si>
    <t>EDAD</t>
  </si>
  <si>
    <t>CONDICION FINAL</t>
  </si>
  <si>
    <t>N° Casos</t>
  </si>
  <si>
    <t>RESULTADOS LABORATORIO</t>
  </si>
  <si>
    <t>FIEBRE</t>
  </si>
  <si>
    <t>Dias de incubacion</t>
  </si>
  <si>
    <t>FECHA DE EXPOSICION</t>
  </si>
  <si>
    <t>FECHA TERMINO DE AISLAMIENTO</t>
  </si>
  <si>
    <t xml:space="preserve">N° Pacientes Muertos </t>
  </si>
  <si>
    <t xml:space="preserve">N° Pacientes hospitalizados </t>
  </si>
  <si>
    <t>Tasa de ataque general</t>
  </si>
  <si>
    <t>N° de personas a riesgo</t>
  </si>
  <si>
    <t>De 15 a 19 años</t>
  </si>
  <si>
    <t>De 20 a 24 años</t>
  </si>
  <si>
    <t>De 25 a 29 años</t>
  </si>
  <si>
    <t>De 30 a 34  años</t>
  </si>
  <si>
    <t>De 35 a 39 años</t>
  </si>
  <si>
    <t>De 40 a 44 años</t>
  </si>
  <si>
    <t>De 45 a 49 años</t>
  </si>
  <si>
    <t>De 50 a 54 años</t>
  </si>
  <si>
    <t>Acciones de prevención y control realizadas</t>
  </si>
  <si>
    <t>Capacitación  protocolo personal salud ESM</t>
  </si>
  <si>
    <t>Capacitación signos y síntomas personal militar</t>
  </si>
  <si>
    <t>Capacitación medidas de prevención personal militar</t>
  </si>
  <si>
    <t xml:space="preserve">Medidas de prevención  (uso tapabocas entre otras) </t>
  </si>
  <si>
    <t>Jornada de limpieza y desinfección</t>
  </si>
  <si>
    <t>Otras actividades de control</t>
  </si>
  <si>
    <t>SI</t>
  </si>
  <si>
    <t>NO</t>
  </si>
  <si>
    <t xml:space="preserve">Descripción </t>
  </si>
  <si>
    <t>N°  poblacion expuesta</t>
  </si>
  <si>
    <t>% enfermos</t>
  </si>
  <si>
    <t>SINTOMAS (haga los ajustes de acuerdo al evento)</t>
  </si>
  <si>
    <t>General</t>
  </si>
  <si>
    <t>Coronel</t>
  </si>
  <si>
    <t>Teniente Coronel</t>
  </si>
  <si>
    <t>Mayor</t>
  </si>
  <si>
    <t>Capitan</t>
  </si>
  <si>
    <t>Teniente</t>
  </si>
  <si>
    <t>Subteniente</t>
  </si>
  <si>
    <t>Sargento Mayor</t>
  </si>
  <si>
    <t xml:space="preserve">Sargento Primero </t>
  </si>
  <si>
    <t>Sargento Viceprimero</t>
  </si>
  <si>
    <t>Sargento Segundo</t>
  </si>
  <si>
    <t>Cabo primero</t>
  </si>
  <si>
    <t>Cabo segundo</t>
  </si>
  <si>
    <t>Cabo Tercero</t>
  </si>
  <si>
    <t>Soldado profesional</t>
  </si>
  <si>
    <t>Soldado</t>
  </si>
  <si>
    <t>Alumno ESMIC</t>
  </si>
  <si>
    <t>Alumno EMSUB</t>
  </si>
  <si>
    <t>Alumno ESPRO</t>
  </si>
  <si>
    <t>Femenino</t>
  </si>
  <si>
    <t>Masculino</t>
  </si>
  <si>
    <t>NOMBRE DE DIRECTOR ESM</t>
  </si>
  <si>
    <t>NOMBRE COMANDANTE DE LA UNIDAD MILITAR</t>
  </si>
  <si>
    <t xml:space="preserve">N° Celular </t>
  </si>
  <si>
    <t>Nombre del batallón o unidad Militar</t>
  </si>
  <si>
    <t>N° acta / fecha</t>
  </si>
  <si>
    <t>Elaboro</t>
  </si>
  <si>
    <t xml:space="preserve">N° curso -N° contingente APLICA si es Soldado profesional o  soldado- COMPAÑÍA </t>
  </si>
  <si>
    <t xml:space="preserve">VACUNACION </t>
  </si>
  <si>
    <r>
      <t xml:space="preserve">   </t>
    </r>
    <r>
      <rPr>
        <b/>
        <u/>
        <sz val="12"/>
        <color theme="1"/>
        <rFont val="Arial"/>
        <family val="2"/>
      </rPr>
      <t>CURVA EPIDÉMICA</t>
    </r>
  </si>
  <si>
    <t>4.       CARACTERIZACIÓN TIEMPO, LUGAR Y PERSONA DEL BROTE</t>
  </si>
  <si>
    <r>
      <t xml:space="preserve">Para realizar la caracterización epidemiológica usted deberá tener una base de datos (Ver HOJA BASE DE DATOS) para la curva Epidemiológica (VER CURVA EPIDEMICA) usaremos la COLUMNA FECHA DE INICIO DE SÍNTOMAS.   </t>
    </r>
    <r>
      <rPr>
        <b/>
        <sz val="12"/>
        <color theme="1"/>
        <rFont val="Arial"/>
        <family val="2"/>
      </rPr>
      <t xml:space="preserve">(NO MODIFIQUE ESTA CURVA  DIRIGIRSE A LA HOJA EN EXCEL LLAMADA CURVA EPIDEMICA)  </t>
    </r>
  </si>
  <si>
    <t>Signos y Sintomas presentados en BAC</t>
  </si>
  <si>
    <t xml:space="preserve">N° de casos/ enfermos  </t>
  </si>
  <si>
    <t xml:space="preserve">N°  casos/ enfermos </t>
  </si>
  <si>
    <t>a. Método de recolección de datos:</t>
  </si>
  <si>
    <t>b. Factores asociados al riesgo:</t>
  </si>
  <si>
    <t>c. Posible agente causal:</t>
  </si>
  <si>
    <t xml:space="preserve">d. Fuente y modo de transmisión: </t>
  </si>
  <si>
    <t>e. Grupo población de riesgo</t>
  </si>
  <si>
    <t xml:space="preserve">f. Exposiciones que predisponen a la enfermedad: </t>
  </si>
  <si>
    <t xml:space="preserve"> INFORME DE BROTE 72 HORAS </t>
  </si>
  <si>
    <t xml:space="preserve">CASO </t>
  </si>
  <si>
    <t xml:space="preserve">CONTACTO DIRECTO </t>
  </si>
  <si>
    <t xml:space="preserve">EXPUESTO </t>
  </si>
  <si>
    <t>CLASIFIQUE SEGÚN CORRESPONDA</t>
  </si>
  <si>
    <t>REVISADO POR</t>
  </si>
  <si>
    <t xml:space="preserve">TE. CINDY LORENA ALBARRACIN </t>
  </si>
  <si>
    <t>Número de casos</t>
  </si>
  <si>
    <t>CLASIFICACION DE NUMERO DE CASOS</t>
  </si>
  <si>
    <t>N° Pacientes manejo  ambulatorio</t>
  </si>
  <si>
    <t>N° DOCUMENTO</t>
  </si>
  <si>
    <t>GRADO</t>
  </si>
  <si>
    <t>Datos de los casos</t>
  </si>
  <si>
    <t>Evento</t>
  </si>
  <si>
    <t>VARICELA</t>
  </si>
  <si>
    <t>PAROTIDITIS</t>
  </si>
  <si>
    <t>MENINGITIS</t>
  </si>
  <si>
    <t>HEPATITIS A</t>
  </si>
  <si>
    <t>CHAGAS</t>
  </si>
  <si>
    <t>LEPTOSPIRA</t>
  </si>
  <si>
    <t xml:space="preserve">DENGUE </t>
  </si>
  <si>
    <t>MALARIA</t>
  </si>
  <si>
    <t xml:space="preserve">COLERA </t>
  </si>
  <si>
    <t>FIEBRE AMARILLA</t>
  </si>
  <si>
    <t>INTOXICACIONES POR METANOL</t>
  </si>
  <si>
    <t>RABIA</t>
  </si>
  <si>
    <t>TOSFERINA</t>
  </si>
  <si>
    <t>EN ESTUDIO</t>
  </si>
  <si>
    <t>CONFIRMADO</t>
  </si>
  <si>
    <t>Ciudad o municipio:</t>
  </si>
  <si>
    <t>MUESTRAS DE LABORATORIO:</t>
  </si>
  <si>
    <t xml:space="preserve">PENDIENTES </t>
  </si>
  <si>
    <t>RECOMENDACIONES PRELIMINARES</t>
  </si>
  <si>
    <t xml:space="preserve">Este ejemplo esta basado en evento Varicela, con un caso hipotetico </t>
  </si>
  <si>
    <t>fecha de cierre de brote</t>
  </si>
  <si>
    <t>Fecha notificación de primer caso:</t>
  </si>
  <si>
    <t>Fecha notificación de ultimo caso:</t>
  </si>
  <si>
    <t>Estado Actual:</t>
  </si>
  <si>
    <t>Situación Actual</t>
  </si>
  <si>
    <t>Tasa de ataque por grupos de edad</t>
  </si>
  <si>
    <t>CONCLUSIONES</t>
  </si>
  <si>
    <t xml:space="preserve"> INFORME DE BROTE ACTUALIZACIÓN</t>
  </si>
  <si>
    <t xml:space="preserve">INFORME DE INVESTIGACIÓN DE  POSIBLE BROTE DE ______________ EN EL  BATALLÓN _______________________, MUNICIPIO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</si>
</sst>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b/>
      <sz val="9"/>
      <color theme="1"/>
      <name val="Arial"/>
      <family val="2"/>
    </font>
    <font>
      <sz val="11"/>
      <color theme="1"/>
      <name val="Calibri"/>
      <family val="2"/>
      <scheme val="minor"/>
    </font>
    <font>
      <u/>
      <sz val="11"/>
      <color theme="1"/>
      <name val="Calibri"/>
      <family val="2"/>
      <scheme val="minor"/>
    </font>
    <font>
      <b/>
      <sz val="12"/>
      <color rgb="FF000000"/>
      <name val="Arial Narrow"/>
      <family val="2"/>
    </font>
    <font>
      <b/>
      <sz val="11"/>
      <color theme="1"/>
      <name val="Calibri"/>
      <family val="2"/>
      <scheme val="minor"/>
    </font>
    <font>
      <b/>
      <sz val="12"/>
      <color theme="1"/>
      <name val="Arial Narrow"/>
      <family val="2"/>
    </font>
    <font>
      <sz val="11"/>
      <color rgb="FF000000"/>
      <name val="Calibri"/>
      <family val="2"/>
    </font>
    <font>
      <sz val="11"/>
      <color rgb="FF000000"/>
      <name val="Arial Narrow"/>
      <family val="2"/>
    </font>
    <font>
      <b/>
      <sz val="8"/>
      <color theme="0" tint="-0.499984740745262"/>
      <name val="Arial"/>
      <family val="2"/>
    </font>
    <font>
      <b/>
      <sz val="12"/>
      <color rgb="FF000000"/>
      <name val="Arial"/>
      <family val="2"/>
    </font>
    <font>
      <b/>
      <sz val="11"/>
      <color theme="1"/>
      <name val="Arial"/>
      <family val="2"/>
    </font>
    <font>
      <b/>
      <sz val="12"/>
      <color theme="1"/>
      <name val="Arial"/>
      <family val="2"/>
    </font>
    <font>
      <b/>
      <u/>
      <sz val="12"/>
      <color theme="1"/>
      <name val="Arial"/>
      <family val="2"/>
    </font>
    <font>
      <sz val="12"/>
      <color theme="1"/>
      <name val="Arial"/>
      <family val="2"/>
    </font>
    <font>
      <sz val="12"/>
      <color theme="0" tint="-0.499984740745262"/>
      <name val="Arial"/>
      <family val="2"/>
    </font>
    <font>
      <sz val="12"/>
      <color rgb="FF000000"/>
      <name val="Arial"/>
      <family val="2"/>
    </font>
    <font>
      <b/>
      <i/>
      <sz val="12"/>
      <color theme="1"/>
      <name val="Arial"/>
      <family val="2"/>
    </font>
    <font>
      <b/>
      <sz val="10"/>
      <color theme="1"/>
      <name val="Arial"/>
      <family val="2"/>
    </font>
    <font>
      <sz val="9"/>
      <color indexed="81"/>
      <name val="Tahoma"/>
      <family val="2"/>
    </font>
    <font>
      <b/>
      <sz val="12"/>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0000"/>
        <bgColor indexed="64"/>
      </patternFill>
    </fill>
    <fill>
      <patternFill patternType="solid">
        <fgColor theme="9" tint="-0.249977111117893"/>
        <bgColor indexed="64"/>
      </patternFill>
    </fill>
    <fill>
      <patternFill patternType="solid">
        <fgColor theme="7"/>
        <bgColor indexed="64"/>
      </patternFill>
    </fill>
    <fill>
      <patternFill patternType="solid">
        <fgColor theme="2" tint="-0.49998474074526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s>
  <cellStyleXfs count="2">
    <xf numFmtId="0" fontId="0" fillId="0" borderId="0"/>
    <xf numFmtId="9" fontId="2" fillId="0" borderId="0" applyFont="0" applyFill="0" applyBorder="0" applyAlignment="0" applyProtection="0"/>
  </cellStyleXfs>
  <cellXfs count="201">
    <xf numFmtId="0" fontId="0" fillId="0" borderId="0" xfId="0"/>
    <xf numFmtId="2" fontId="0" fillId="0" borderId="0" xfId="0" applyNumberFormat="1" applyFill="1" applyBorder="1"/>
    <xf numFmtId="2" fontId="0" fillId="0" borderId="0" xfId="0" applyNumberFormat="1" applyBorder="1"/>
    <xf numFmtId="2" fontId="0" fillId="0" borderId="0" xfId="0" applyNumberFormat="1" applyBorder="1" applyAlignment="1">
      <alignment vertical="center"/>
    </xf>
    <xf numFmtId="0" fontId="7" fillId="0" borderId="0" xfId="0" applyFont="1" applyAlignment="1">
      <alignment vertical="center"/>
    </xf>
    <xf numFmtId="0" fontId="6" fillId="0" borderId="0" xfId="0" applyFont="1" applyAlignment="1">
      <alignment vertical="center"/>
    </xf>
    <xf numFmtId="0" fontId="0" fillId="0" borderId="0" xfId="0" applyProtection="1">
      <protection locked="0"/>
    </xf>
    <xf numFmtId="0" fontId="0" fillId="0" borderId="1" xfId="0" applyBorder="1" applyProtection="1">
      <protection locked="0"/>
    </xf>
    <xf numFmtId="0" fontId="14" fillId="0" borderId="0" xfId="0" applyFont="1" applyProtection="1">
      <protection locked="0"/>
    </xf>
    <xf numFmtId="0" fontId="14" fillId="0" borderId="12" xfId="0" applyFont="1" applyBorder="1" applyAlignment="1" applyProtection="1">
      <alignment horizontal="center" vertical="center"/>
      <protection locked="0"/>
    </xf>
    <xf numFmtId="0" fontId="16" fillId="0" borderId="1" xfId="0" applyFont="1" applyBorder="1" applyAlignment="1" applyProtection="1">
      <alignment vertical="center" wrapText="1"/>
      <protection locked="0"/>
    </xf>
    <xf numFmtId="0" fontId="14" fillId="0" borderId="1" xfId="0" applyFont="1" applyBorder="1" applyAlignment="1" applyProtection="1">
      <alignment wrapText="1"/>
      <protection locked="0"/>
    </xf>
    <xf numFmtId="0" fontId="11" fillId="0" borderId="1" xfId="0" applyFont="1" applyBorder="1" applyAlignment="1" applyProtection="1">
      <alignment horizontal="center" vertical="center" wrapText="1"/>
      <protection locked="0"/>
    </xf>
    <xf numFmtId="9" fontId="11" fillId="0" borderId="1" xfId="1" applyFont="1" applyBorder="1" applyAlignment="1" applyProtection="1">
      <alignment vertical="center" wrapText="1"/>
      <protection locked="0"/>
    </xf>
    <xf numFmtId="0" fontId="1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wrapText="1"/>
    </xf>
    <xf numFmtId="0" fontId="8" fillId="0" borderId="1" xfId="0" applyFont="1" applyBorder="1" applyAlignment="1" applyProtection="1">
      <alignment horizontal="center" vertical="center"/>
    </xf>
    <xf numFmtId="0" fontId="0" fillId="0" borderId="19" xfId="0" applyBorder="1" applyAlignment="1" applyProtection="1">
      <alignment horizontal="center" vertical="center" wrapText="1"/>
    </xf>
    <xf numFmtId="0" fontId="9" fillId="2" borderId="12"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0" fillId="0" borderId="5" xfId="0" applyBorder="1" applyProtection="1">
      <protection locked="0"/>
    </xf>
    <xf numFmtId="0" fontId="3" fillId="0" borderId="1" xfId="0" applyFont="1" applyBorder="1" applyProtection="1">
      <protection locked="0"/>
    </xf>
    <xf numFmtId="1" fontId="0" fillId="0" borderId="0" xfId="0" applyNumberFormat="1" applyProtection="1">
      <protection locked="0"/>
    </xf>
    <xf numFmtId="14" fontId="0" fillId="0" borderId="0" xfId="0" applyNumberFormat="1" applyProtection="1">
      <protection locked="0"/>
    </xf>
    <xf numFmtId="14" fontId="0" fillId="0" borderId="1" xfId="0" applyNumberFormat="1" applyBorder="1" applyProtection="1">
      <protection locked="0"/>
    </xf>
    <xf numFmtId="0" fontId="5" fillId="0" borderId="0" xfId="0" applyFont="1" applyProtection="1">
      <protection locked="0"/>
    </xf>
    <xf numFmtId="0" fontId="14" fillId="0" borderId="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5" fillId="3" borderId="1" xfId="0" applyFont="1" applyFill="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12"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Alignment="1" applyProtection="1">
      <alignment horizontal="center" vertical="center"/>
      <protection locked="0"/>
    </xf>
    <xf numFmtId="0" fontId="14" fillId="0" borderId="5" xfId="0" applyFont="1" applyBorder="1" applyAlignment="1" applyProtection="1">
      <alignment horizontal="center" vertical="center" wrapText="1"/>
    </xf>
    <xf numFmtId="0" fontId="14" fillId="0" borderId="38" xfId="0" applyFont="1" applyBorder="1" applyAlignment="1" applyProtection="1">
      <alignment horizontal="center" vertical="center" wrapText="1"/>
    </xf>
    <xf numFmtId="14" fontId="0" fillId="7" borderId="1" xfId="0" applyNumberFormat="1" applyFill="1" applyBorder="1" applyProtection="1">
      <protection hidden="1"/>
    </xf>
    <xf numFmtId="0" fontId="14" fillId="5" borderId="1" xfId="0" applyFont="1" applyFill="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5" borderId="1" xfId="0" applyFont="1" applyFill="1" applyBorder="1" applyAlignment="1" applyProtection="1">
      <alignment horizontal="center" vertical="center"/>
      <protection locked="0"/>
    </xf>
    <xf numFmtId="0" fontId="14" fillId="2" borderId="1" xfId="0" applyFont="1" applyFill="1" applyBorder="1" applyAlignment="1" applyProtection="1">
      <alignment vertical="center" wrapText="1"/>
      <protection locked="0"/>
    </xf>
    <xf numFmtId="0" fontId="0" fillId="0" borderId="0" xfId="0" applyBorder="1" applyProtection="1">
      <protection locked="0"/>
    </xf>
    <xf numFmtId="0" fontId="5" fillId="0" borderId="1" xfId="0" applyFont="1" applyBorder="1" applyProtection="1">
      <protection locked="0"/>
    </xf>
    <xf numFmtId="0" fontId="5" fillId="3" borderId="1" xfId="0" applyFont="1" applyFill="1" applyBorder="1" applyProtection="1">
      <protection locked="0"/>
    </xf>
    <xf numFmtId="14" fontId="0" fillId="7" borderId="24" xfId="0" applyNumberFormat="1" applyFill="1" applyBorder="1" applyProtection="1">
      <protection hidden="1"/>
    </xf>
    <xf numFmtId="14" fontId="0" fillId="4" borderId="24" xfId="0" applyNumberFormat="1" applyFill="1" applyBorder="1" applyProtection="1">
      <protection hidden="1"/>
    </xf>
    <xf numFmtId="14" fontId="0" fillId="3" borderId="1" xfId="0" applyNumberFormat="1" applyFill="1" applyBorder="1" applyProtection="1">
      <protection locked="0"/>
    </xf>
    <xf numFmtId="14" fontId="14" fillId="2" borderId="1" xfId="0" applyNumberFormat="1" applyFont="1" applyFill="1" applyBorder="1" applyAlignment="1" applyProtection="1">
      <alignment vertical="center" wrapText="1"/>
      <protection locked="0"/>
    </xf>
    <xf numFmtId="14" fontId="14" fillId="2" borderId="1" xfId="0" applyNumberFormat="1" applyFont="1" applyFill="1" applyBorder="1" applyAlignment="1" applyProtection="1">
      <alignment vertical="center"/>
      <protection locked="0"/>
    </xf>
    <xf numFmtId="0" fontId="14" fillId="2" borderId="1" xfId="0" applyFont="1" applyFill="1" applyBorder="1" applyAlignment="1" applyProtection="1">
      <alignment vertical="center"/>
      <protection locked="0"/>
    </xf>
    <xf numFmtId="0" fontId="0" fillId="8" borderId="1" xfId="0" applyFill="1" applyBorder="1" applyProtection="1">
      <protection locked="0"/>
    </xf>
    <xf numFmtId="14" fontId="14" fillId="2" borderId="1" xfId="0" applyNumberFormat="1" applyFont="1" applyFill="1" applyBorder="1" applyAlignment="1" applyProtection="1">
      <alignment vertical="center"/>
      <protection hidden="1"/>
    </xf>
    <xf numFmtId="0" fontId="14" fillId="2" borderId="1" xfId="0" applyFont="1" applyFill="1" applyBorder="1" applyAlignment="1" applyProtection="1">
      <alignment vertical="center" wrapText="1"/>
    </xf>
    <xf numFmtId="14" fontId="14" fillId="2" borderId="1" xfId="0" applyNumberFormat="1" applyFont="1" applyFill="1" applyBorder="1" applyAlignment="1" applyProtection="1">
      <alignment vertical="center"/>
    </xf>
    <xf numFmtId="164" fontId="12" fillId="0" borderId="22" xfId="1" applyNumberFormat="1" applyFont="1" applyBorder="1" applyAlignment="1" applyProtection="1">
      <alignment vertical="center"/>
      <protection hidden="1"/>
    </xf>
    <xf numFmtId="164" fontId="12" fillId="0" borderId="31" xfId="1" applyNumberFormat="1" applyFont="1" applyBorder="1" applyAlignment="1" applyProtection="1">
      <alignment vertical="center"/>
      <protection hidden="1"/>
    </xf>
    <xf numFmtId="164" fontId="12" fillId="0" borderId="23" xfId="1" applyNumberFormat="1" applyFont="1" applyBorder="1" applyAlignment="1" applyProtection="1">
      <alignment vertical="center"/>
      <protection hidden="1"/>
    </xf>
    <xf numFmtId="164" fontId="12" fillId="0" borderId="33" xfId="1" applyNumberFormat="1" applyFont="1" applyBorder="1" applyAlignment="1" applyProtection="1">
      <alignment vertical="center"/>
      <protection hidden="1"/>
    </xf>
    <xf numFmtId="164" fontId="12" fillId="2" borderId="0" xfId="1" applyNumberFormat="1" applyFont="1" applyFill="1" applyBorder="1" applyAlignment="1" applyProtection="1">
      <alignment vertical="center"/>
      <protection hidden="1"/>
    </xf>
    <xf numFmtId="0" fontId="0" fillId="0" borderId="1" xfId="0" applyBorder="1" applyProtection="1">
      <protection hidden="1"/>
    </xf>
    <xf numFmtId="9" fontId="0" fillId="2" borderId="1" xfId="1" applyFont="1" applyFill="1" applyBorder="1" applyProtection="1">
      <protection hidden="1"/>
    </xf>
    <xf numFmtId="0" fontId="18" fillId="0" borderId="1" xfId="0" applyFont="1" applyBorder="1" applyAlignment="1" applyProtection="1">
      <alignment vertical="center" wrapText="1"/>
    </xf>
    <xf numFmtId="0" fontId="16" fillId="0" borderId="20" xfId="0" applyFont="1" applyBorder="1" applyAlignment="1" applyProtection="1">
      <alignment horizontal="center" vertical="center" wrapText="1"/>
      <protection hidden="1"/>
    </xf>
    <xf numFmtId="0" fontId="14" fillId="0" borderId="20" xfId="0" applyFont="1" applyBorder="1" applyAlignment="1" applyProtection="1">
      <alignment horizontal="center"/>
      <protection hidden="1"/>
    </xf>
    <xf numFmtId="9" fontId="15" fillId="3" borderId="1" xfId="1" applyFont="1" applyFill="1" applyBorder="1" applyAlignment="1" applyProtection="1">
      <alignment horizontal="center" vertical="center"/>
      <protection hidden="1"/>
    </xf>
    <xf numFmtId="0" fontId="5" fillId="11" borderId="1" xfId="0" applyFont="1" applyFill="1" applyBorder="1" applyProtection="1">
      <protection locked="0"/>
    </xf>
    <xf numFmtId="14" fontId="0" fillId="11" borderId="1" xfId="0" applyNumberFormat="1" applyFill="1" applyBorder="1" applyProtection="1">
      <protection locked="0"/>
    </xf>
    <xf numFmtId="0" fontId="1" fillId="0" borderId="4"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0" fontId="14" fillId="0" borderId="5" xfId="0" applyFont="1" applyBorder="1" applyAlignment="1" applyProtection="1">
      <alignment horizontal="center" vertical="center" wrapText="1"/>
      <protection hidden="1"/>
    </xf>
    <xf numFmtId="0" fontId="14" fillId="0" borderId="38"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7" fillId="5" borderId="1" xfId="0" applyFont="1" applyFill="1" applyBorder="1" applyAlignment="1" applyProtection="1">
      <alignment horizontal="center" vertical="center"/>
      <protection hidden="1"/>
    </xf>
    <xf numFmtId="0" fontId="4" fillId="0" borderId="18"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17"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0"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5" fillId="0" borderId="18"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0" fillId="6" borderId="1"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5" fillId="0" borderId="18" xfId="0" applyFont="1" applyBorder="1" applyAlignment="1" applyProtection="1">
      <alignment horizontal="center" wrapText="1"/>
    </xf>
    <xf numFmtId="0" fontId="5" fillId="0" borderId="1" xfId="0" applyFont="1" applyBorder="1" applyAlignment="1" applyProtection="1">
      <alignment horizontal="center" wrapText="1"/>
    </xf>
    <xf numFmtId="0" fontId="12" fillId="0" borderId="1" xfId="0" applyFont="1" applyBorder="1" applyAlignment="1" applyProtection="1">
      <alignment horizontal="center" vertical="center"/>
      <protection hidden="1"/>
    </xf>
    <xf numFmtId="0" fontId="10" fillId="0" borderId="18"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hidden="1"/>
    </xf>
    <xf numFmtId="0" fontId="10" fillId="0" borderId="8"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4" fillId="0" borderId="25" xfId="0" applyFont="1" applyBorder="1" applyAlignment="1" applyProtection="1">
      <alignment horizontal="left" vertical="top" wrapText="1"/>
      <protection locked="0"/>
    </xf>
    <xf numFmtId="0" fontId="14" fillId="0" borderId="23" xfId="0" applyFont="1" applyBorder="1" applyAlignment="1" applyProtection="1">
      <alignment horizontal="left" vertical="top" wrapText="1"/>
      <protection locked="0"/>
    </xf>
    <xf numFmtId="0" fontId="14" fillId="0" borderId="33" xfId="0" applyFont="1" applyBorder="1" applyAlignment="1" applyProtection="1">
      <alignment horizontal="left" vertical="top" wrapText="1"/>
      <protection locked="0"/>
    </xf>
    <xf numFmtId="0" fontId="20" fillId="0" borderId="1" xfId="0"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14" fillId="0" borderId="16" xfId="0" applyFont="1" applyBorder="1" applyAlignment="1" applyProtection="1">
      <alignment horizontal="center"/>
      <protection locked="0"/>
    </xf>
    <xf numFmtId="0" fontId="14" fillId="0" borderId="8" xfId="0" applyFont="1" applyBorder="1" applyAlignment="1" applyProtection="1">
      <alignment horizontal="center"/>
      <protection locked="0"/>
    </xf>
    <xf numFmtId="0" fontId="14" fillId="0" borderId="18"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0" fillId="5" borderId="8" xfId="0" applyFont="1" applyFill="1" applyBorder="1" applyAlignment="1" applyProtection="1">
      <alignment horizontal="center" vertical="center"/>
    </xf>
    <xf numFmtId="0" fontId="10" fillId="5" borderId="9"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protection hidden="1"/>
    </xf>
    <xf numFmtId="0" fontId="0" fillId="0" borderId="12" xfId="0" applyBorder="1" applyAlignment="1" applyProtection="1">
      <alignment horizontal="center" vertical="center"/>
    </xf>
    <xf numFmtId="0" fontId="0" fillId="0" borderId="30"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0"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33" xfId="0" applyBorder="1" applyAlignment="1" applyProtection="1">
      <alignment horizontal="center"/>
      <protection locked="0"/>
    </xf>
    <xf numFmtId="0" fontId="14" fillId="0" borderId="1"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0" fillId="0" borderId="35"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14" fillId="0" borderId="2" xfId="0" applyFont="1" applyBorder="1" applyAlignment="1" applyProtection="1">
      <alignment horizontal="center" vertical="center"/>
      <protection locked="0"/>
    </xf>
    <xf numFmtId="0" fontId="14" fillId="0" borderId="36" xfId="0" applyFont="1" applyBorder="1" applyAlignment="1" applyProtection="1">
      <alignment horizontal="center" vertical="center"/>
      <protection locked="0"/>
    </xf>
    <xf numFmtId="0" fontId="10" fillId="0" borderId="17"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4" fillId="0" borderId="18"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0" fillId="9" borderId="8" xfId="0" applyFont="1" applyFill="1" applyBorder="1" applyAlignment="1" applyProtection="1">
      <alignment horizontal="center" vertical="center"/>
    </xf>
    <xf numFmtId="0" fontId="10" fillId="9" borderId="9" xfId="0" applyFont="1" applyFill="1" applyBorder="1" applyAlignment="1" applyProtection="1">
      <alignment horizontal="center" vertical="center"/>
    </xf>
    <xf numFmtId="0" fontId="10" fillId="0" borderId="19"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0" fontId="14" fillId="0" borderId="19" xfId="0" applyFont="1" applyBorder="1" applyAlignment="1" applyProtection="1">
      <alignment horizontal="center" vertical="center"/>
      <protection hidden="1"/>
    </xf>
    <xf numFmtId="0" fontId="14" fillId="0" borderId="25"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0" fontId="14" fillId="0" borderId="33" xfId="0" applyFont="1" applyBorder="1" applyAlignment="1" applyProtection="1">
      <alignment horizontal="left" vertical="top" wrapText="1"/>
      <protection hidden="1"/>
    </xf>
    <xf numFmtId="0" fontId="10" fillId="0" borderId="40" xfId="0" applyFont="1" applyBorder="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4" fillId="0" borderId="26"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27" xfId="0" applyFont="1" applyBorder="1" applyAlignment="1" applyProtection="1">
      <alignment horizontal="left" vertical="top" wrapText="1"/>
      <protection locked="0"/>
    </xf>
    <xf numFmtId="0" fontId="12" fillId="0" borderId="1" xfId="0" applyFont="1" applyBorder="1" applyAlignment="1" applyProtection="1">
      <alignment horizontal="left" vertical="center"/>
      <protection hidden="1"/>
    </xf>
    <xf numFmtId="0" fontId="14" fillId="0" borderId="5" xfId="0" applyFont="1" applyBorder="1" applyAlignment="1" applyProtection="1">
      <alignment horizontal="left" vertical="top" wrapText="1"/>
      <protection locked="0"/>
    </xf>
    <xf numFmtId="0" fontId="12" fillId="0" borderId="1" xfId="0" applyFont="1" applyBorder="1" applyAlignment="1" applyProtection="1">
      <alignment horizontal="center" vertical="center" wrapText="1"/>
    </xf>
    <xf numFmtId="0" fontId="18" fillId="0" borderId="39" xfId="0" applyFont="1" applyBorder="1" applyAlignment="1" applyProtection="1">
      <alignment horizontal="center" vertical="center" wrapText="1"/>
    </xf>
    <xf numFmtId="0" fontId="18" fillId="0" borderId="24"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4" fillId="0" borderId="39"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0" fillId="0" borderId="1" xfId="0" applyBorder="1" applyAlignment="1" applyProtection="1">
      <alignment horizontal="left" vertical="top" wrapText="1"/>
      <protection locked="0"/>
    </xf>
    <xf numFmtId="0" fontId="12" fillId="0" borderId="16" xfId="0" applyFont="1" applyBorder="1" applyAlignment="1" applyProtection="1">
      <alignment vertical="top" wrapText="1"/>
    </xf>
    <xf numFmtId="0" fontId="12" fillId="0" borderId="8" xfId="0" applyFont="1" applyBorder="1" applyAlignment="1" applyProtection="1">
      <alignment vertical="top" wrapText="1"/>
    </xf>
    <xf numFmtId="0" fontId="12" fillId="0" borderId="18" xfId="0" applyFont="1" applyBorder="1" applyAlignment="1" applyProtection="1">
      <alignment vertical="top" wrapText="1"/>
    </xf>
    <xf numFmtId="0" fontId="12" fillId="0" borderId="1" xfId="0" applyFont="1" applyBorder="1" applyAlignment="1" applyProtection="1">
      <alignment vertical="top" wrapText="1"/>
    </xf>
    <xf numFmtId="0" fontId="10" fillId="0" borderId="18"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10" borderId="8" xfId="0" applyFont="1" applyFill="1" applyBorder="1" applyAlignment="1" applyProtection="1">
      <alignment horizontal="center" vertical="center"/>
    </xf>
    <xf numFmtId="0" fontId="10" fillId="10" borderId="9" xfId="0" applyFont="1" applyFill="1" applyBorder="1" applyAlignment="1" applyProtection="1">
      <alignment horizontal="center" vertical="center"/>
    </xf>
    <xf numFmtId="0" fontId="10" fillId="0" borderId="1"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0" fillId="0" borderId="35"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0" fillId="0" borderId="37"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40" xfId="0" applyFont="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2" fillId="0" borderId="1" xfId="0" applyFont="1" applyBorder="1" applyAlignment="1" applyProtection="1">
      <alignment horizontal="left" vertical="center"/>
      <protection locked="0"/>
    </xf>
    <xf numFmtId="0" fontId="1" fillId="2" borderId="7"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3"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cellXfs>
  <cellStyles count="2">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CURVA</a:t>
            </a:r>
            <a:r>
              <a:rPr lang="en-US" baseline="0"/>
              <a:t> EPIDEMICA</a:t>
            </a:r>
            <a:endParaRPr lang="en-US"/>
          </a:p>
        </c:rich>
      </c:tx>
      <c:layout/>
      <c:overlay val="0"/>
    </c:title>
    <c:autoTitleDeleted val="0"/>
    <c:plotArea>
      <c:layout/>
      <c:barChart>
        <c:barDir val="col"/>
        <c:grouping val="clustered"/>
        <c:varyColors val="0"/>
        <c:ser>
          <c:idx val="0"/>
          <c:order val="0"/>
          <c:tx>
            <c:strRef>
              <c:f>'CURVA EPIDEMICA 1'!$B$9</c:f>
              <c:strCache>
                <c:ptCount val="1"/>
                <c:pt idx="0">
                  <c:v>N° Casos</c:v>
                </c:pt>
              </c:strCache>
            </c:strRef>
          </c:tx>
          <c:spPr>
            <a:ln>
              <a:solidFill>
                <a:schemeClr val="tx1">
                  <a:alpha val="97000"/>
                </a:schemeClr>
              </a:solidFill>
            </a:ln>
          </c:spPr>
          <c:invertIfNegative val="0"/>
          <c:cat>
            <c:numRef>
              <c:f>'CURVA EPIDEMICA 1'!$A$10:$A$51</c:f>
              <c:numCache>
                <c:formatCode>m/d/yyyy</c:formatCode>
                <c:ptCount val="42"/>
                <c:pt idx="0">
                  <c:v>-25</c:v>
                </c:pt>
                <c:pt idx="1">
                  <c:v>44559</c:v>
                </c:pt>
                <c:pt idx="2">
                  <c:v>44560</c:v>
                </c:pt>
                <c:pt idx="3">
                  <c:v>44561</c:v>
                </c:pt>
                <c:pt idx="4">
                  <c:v>44562</c:v>
                </c:pt>
                <c:pt idx="5">
                  <c:v>44563</c:v>
                </c:pt>
                <c:pt idx="6">
                  <c:v>44564</c:v>
                </c:pt>
                <c:pt idx="7">
                  <c:v>44565</c:v>
                </c:pt>
                <c:pt idx="8">
                  <c:v>44566</c:v>
                </c:pt>
                <c:pt idx="9">
                  <c:v>44567</c:v>
                </c:pt>
                <c:pt idx="10">
                  <c:v>44568</c:v>
                </c:pt>
                <c:pt idx="11">
                  <c:v>44569</c:v>
                </c:pt>
                <c:pt idx="12">
                  <c:v>44570</c:v>
                </c:pt>
                <c:pt idx="13">
                  <c:v>44571</c:v>
                </c:pt>
                <c:pt idx="14">
                  <c:v>44572</c:v>
                </c:pt>
                <c:pt idx="15">
                  <c:v>44573</c:v>
                </c:pt>
                <c:pt idx="16">
                  <c:v>44574</c:v>
                </c:pt>
                <c:pt idx="17">
                  <c:v>44575</c:v>
                </c:pt>
                <c:pt idx="18">
                  <c:v>44576</c:v>
                </c:pt>
                <c:pt idx="19">
                  <c:v>44577</c:v>
                </c:pt>
                <c:pt idx="20">
                  <c:v>44578</c:v>
                </c:pt>
                <c:pt idx="21">
                  <c:v>44579</c:v>
                </c:pt>
                <c:pt idx="22">
                  <c:v>44580</c:v>
                </c:pt>
                <c:pt idx="23">
                  <c:v>44581</c:v>
                </c:pt>
                <c:pt idx="24">
                  <c:v>44582</c:v>
                </c:pt>
                <c:pt idx="25">
                  <c:v>44583</c:v>
                </c:pt>
                <c:pt idx="26">
                  <c:v>44584</c:v>
                </c:pt>
                <c:pt idx="27">
                  <c:v>44585</c:v>
                </c:pt>
                <c:pt idx="28">
                  <c:v>44586</c:v>
                </c:pt>
                <c:pt idx="29">
                  <c:v>44587</c:v>
                </c:pt>
                <c:pt idx="30">
                  <c:v>44588</c:v>
                </c:pt>
                <c:pt idx="31">
                  <c:v>44589</c:v>
                </c:pt>
                <c:pt idx="32">
                  <c:v>44590</c:v>
                </c:pt>
                <c:pt idx="33">
                  <c:v>44591</c:v>
                </c:pt>
                <c:pt idx="34">
                  <c:v>44592</c:v>
                </c:pt>
                <c:pt idx="35">
                  <c:v>44593</c:v>
                </c:pt>
                <c:pt idx="36">
                  <c:v>44594</c:v>
                </c:pt>
                <c:pt idx="37">
                  <c:v>44595</c:v>
                </c:pt>
                <c:pt idx="38">
                  <c:v>44596</c:v>
                </c:pt>
                <c:pt idx="39">
                  <c:v>44597</c:v>
                </c:pt>
                <c:pt idx="40">
                  <c:v>44598</c:v>
                </c:pt>
                <c:pt idx="41">
                  <c:v>44599</c:v>
                </c:pt>
              </c:numCache>
            </c:numRef>
          </c:cat>
          <c:val>
            <c:numRef>
              <c:f>'CURVA EPIDEMICA 1'!$B$10:$B$51</c:f>
              <c:numCache>
                <c:formatCode>General</c:formatCode>
                <c:ptCount val="42"/>
                <c:pt idx="25">
                  <c:v>1</c:v>
                </c:pt>
                <c:pt idx="29">
                  <c:v>1</c:v>
                </c:pt>
              </c:numCache>
            </c:numRef>
          </c:val>
          <c:extLst>
            <c:ext xmlns:c16="http://schemas.microsoft.com/office/drawing/2014/chart" uri="{C3380CC4-5D6E-409C-BE32-E72D297353CC}">
              <c16:uniqueId val="{00000000-1E23-4034-BB01-EFDF26D8D63D}"/>
            </c:ext>
          </c:extLst>
        </c:ser>
        <c:dLbls>
          <c:showLegendKey val="0"/>
          <c:showVal val="0"/>
          <c:showCatName val="0"/>
          <c:showSerName val="0"/>
          <c:showPercent val="0"/>
          <c:showBubbleSize val="0"/>
        </c:dLbls>
        <c:gapWidth val="75"/>
        <c:overlap val="-25"/>
        <c:axId val="79275520"/>
        <c:axId val="79277056"/>
      </c:barChart>
      <c:dateAx>
        <c:axId val="79275520"/>
        <c:scaling>
          <c:orientation val="minMax"/>
        </c:scaling>
        <c:delete val="0"/>
        <c:axPos val="b"/>
        <c:numFmt formatCode="m/d/yyyy" sourceLinked="1"/>
        <c:majorTickMark val="none"/>
        <c:minorTickMark val="none"/>
        <c:tickLblPos val="nextTo"/>
        <c:txPr>
          <a:bodyPr rot="-5400000" vert="horz"/>
          <a:lstStyle/>
          <a:p>
            <a:pPr>
              <a:defRPr/>
            </a:pPr>
            <a:endParaRPr lang="es-CO"/>
          </a:p>
        </c:txPr>
        <c:crossAx val="79277056"/>
        <c:crosses val="autoZero"/>
        <c:auto val="1"/>
        <c:lblOffset val="100"/>
        <c:baseTimeUnit val="days"/>
      </c:dateAx>
      <c:valAx>
        <c:axId val="79277056"/>
        <c:scaling>
          <c:orientation val="minMax"/>
        </c:scaling>
        <c:delete val="0"/>
        <c:axPos val="l"/>
        <c:majorGridlines/>
        <c:numFmt formatCode="General" sourceLinked="1"/>
        <c:majorTickMark val="none"/>
        <c:minorTickMark val="none"/>
        <c:tickLblPos val="nextTo"/>
        <c:spPr>
          <a:ln w="9525">
            <a:noFill/>
          </a:ln>
        </c:spPr>
        <c:crossAx val="79275520"/>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CURVA</a:t>
            </a:r>
            <a:r>
              <a:rPr lang="en-US" baseline="0"/>
              <a:t> EPIDEMICA</a:t>
            </a:r>
            <a:endParaRPr lang="en-US"/>
          </a:p>
        </c:rich>
      </c:tx>
      <c:layout/>
      <c:overlay val="0"/>
    </c:title>
    <c:autoTitleDeleted val="0"/>
    <c:plotArea>
      <c:layout/>
      <c:barChart>
        <c:barDir val="col"/>
        <c:grouping val="clustered"/>
        <c:varyColors val="0"/>
        <c:ser>
          <c:idx val="0"/>
          <c:order val="0"/>
          <c:tx>
            <c:strRef>
              <c:f>'CURVA EPIDEMICA 1'!$B$9</c:f>
              <c:strCache>
                <c:ptCount val="1"/>
                <c:pt idx="0">
                  <c:v>N° Casos</c:v>
                </c:pt>
              </c:strCache>
            </c:strRef>
          </c:tx>
          <c:spPr>
            <a:ln>
              <a:solidFill>
                <a:schemeClr val="tx1">
                  <a:alpha val="97000"/>
                </a:schemeClr>
              </a:solidFill>
            </a:ln>
          </c:spPr>
          <c:invertIfNegative val="0"/>
          <c:cat>
            <c:numRef>
              <c:f>'CURVA EPIDEMICA 1'!$A$10:$A$51</c:f>
              <c:numCache>
                <c:formatCode>m/d/yyyy</c:formatCode>
                <c:ptCount val="42"/>
                <c:pt idx="0">
                  <c:v>-25</c:v>
                </c:pt>
                <c:pt idx="1">
                  <c:v>44559</c:v>
                </c:pt>
                <c:pt idx="2">
                  <c:v>44560</c:v>
                </c:pt>
                <c:pt idx="3">
                  <c:v>44561</c:v>
                </c:pt>
                <c:pt idx="4">
                  <c:v>44562</c:v>
                </c:pt>
                <c:pt idx="5">
                  <c:v>44563</c:v>
                </c:pt>
                <c:pt idx="6">
                  <c:v>44564</c:v>
                </c:pt>
                <c:pt idx="7">
                  <c:v>44565</c:v>
                </c:pt>
                <c:pt idx="8">
                  <c:v>44566</c:v>
                </c:pt>
                <c:pt idx="9">
                  <c:v>44567</c:v>
                </c:pt>
                <c:pt idx="10">
                  <c:v>44568</c:v>
                </c:pt>
                <c:pt idx="11">
                  <c:v>44569</c:v>
                </c:pt>
                <c:pt idx="12">
                  <c:v>44570</c:v>
                </c:pt>
                <c:pt idx="13">
                  <c:v>44571</c:v>
                </c:pt>
                <c:pt idx="14">
                  <c:v>44572</c:v>
                </c:pt>
                <c:pt idx="15">
                  <c:v>44573</c:v>
                </c:pt>
                <c:pt idx="16">
                  <c:v>44574</c:v>
                </c:pt>
                <c:pt idx="17">
                  <c:v>44575</c:v>
                </c:pt>
                <c:pt idx="18">
                  <c:v>44576</c:v>
                </c:pt>
                <c:pt idx="19">
                  <c:v>44577</c:v>
                </c:pt>
                <c:pt idx="20">
                  <c:v>44578</c:v>
                </c:pt>
                <c:pt idx="21">
                  <c:v>44579</c:v>
                </c:pt>
                <c:pt idx="22">
                  <c:v>44580</c:v>
                </c:pt>
                <c:pt idx="23">
                  <c:v>44581</c:v>
                </c:pt>
                <c:pt idx="24">
                  <c:v>44582</c:v>
                </c:pt>
                <c:pt idx="25">
                  <c:v>44583</c:v>
                </c:pt>
                <c:pt idx="26">
                  <c:v>44584</c:v>
                </c:pt>
                <c:pt idx="27">
                  <c:v>44585</c:v>
                </c:pt>
                <c:pt idx="28">
                  <c:v>44586</c:v>
                </c:pt>
                <c:pt idx="29">
                  <c:v>44587</c:v>
                </c:pt>
                <c:pt idx="30">
                  <c:v>44588</c:v>
                </c:pt>
                <c:pt idx="31">
                  <c:v>44589</c:v>
                </c:pt>
                <c:pt idx="32">
                  <c:v>44590</c:v>
                </c:pt>
                <c:pt idx="33">
                  <c:v>44591</c:v>
                </c:pt>
                <c:pt idx="34">
                  <c:v>44592</c:v>
                </c:pt>
                <c:pt idx="35">
                  <c:v>44593</c:v>
                </c:pt>
                <c:pt idx="36">
                  <c:v>44594</c:v>
                </c:pt>
                <c:pt idx="37">
                  <c:v>44595</c:v>
                </c:pt>
                <c:pt idx="38">
                  <c:v>44596</c:v>
                </c:pt>
                <c:pt idx="39">
                  <c:v>44597</c:v>
                </c:pt>
                <c:pt idx="40">
                  <c:v>44598</c:v>
                </c:pt>
                <c:pt idx="41">
                  <c:v>44599</c:v>
                </c:pt>
              </c:numCache>
            </c:numRef>
          </c:cat>
          <c:val>
            <c:numRef>
              <c:f>'CURVA EPIDEMICA 1'!$B$10:$B$51</c:f>
              <c:numCache>
                <c:formatCode>General</c:formatCode>
                <c:ptCount val="42"/>
                <c:pt idx="25">
                  <c:v>1</c:v>
                </c:pt>
                <c:pt idx="29">
                  <c:v>1</c:v>
                </c:pt>
              </c:numCache>
            </c:numRef>
          </c:val>
          <c:extLst>
            <c:ext xmlns:c16="http://schemas.microsoft.com/office/drawing/2014/chart" uri="{C3380CC4-5D6E-409C-BE32-E72D297353CC}">
              <c16:uniqueId val="{00000000-E861-4771-9CE5-3C65333020E7}"/>
            </c:ext>
          </c:extLst>
        </c:ser>
        <c:dLbls>
          <c:showLegendKey val="0"/>
          <c:showVal val="0"/>
          <c:showCatName val="0"/>
          <c:showSerName val="0"/>
          <c:showPercent val="0"/>
          <c:showBubbleSize val="0"/>
        </c:dLbls>
        <c:gapWidth val="75"/>
        <c:overlap val="-25"/>
        <c:axId val="79275520"/>
        <c:axId val="79277056"/>
      </c:barChart>
      <c:dateAx>
        <c:axId val="79275520"/>
        <c:scaling>
          <c:orientation val="minMax"/>
        </c:scaling>
        <c:delete val="0"/>
        <c:axPos val="b"/>
        <c:numFmt formatCode="m/d/yyyy" sourceLinked="1"/>
        <c:majorTickMark val="none"/>
        <c:minorTickMark val="none"/>
        <c:tickLblPos val="nextTo"/>
        <c:txPr>
          <a:bodyPr rot="-5400000" vert="horz"/>
          <a:lstStyle/>
          <a:p>
            <a:pPr>
              <a:defRPr/>
            </a:pPr>
            <a:endParaRPr lang="es-CO"/>
          </a:p>
        </c:txPr>
        <c:crossAx val="79277056"/>
        <c:crosses val="autoZero"/>
        <c:auto val="1"/>
        <c:lblOffset val="100"/>
        <c:baseTimeUnit val="days"/>
      </c:dateAx>
      <c:valAx>
        <c:axId val="79277056"/>
        <c:scaling>
          <c:orientation val="minMax"/>
        </c:scaling>
        <c:delete val="0"/>
        <c:axPos val="l"/>
        <c:majorGridlines/>
        <c:numFmt formatCode="General" sourceLinked="1"/>
        <c:majorTickMark val="none"/>
        <c:minorTickMark val="none"/>
        <c:tickLblPos val="nextTo"/>
        <c:spPr>
          <a:ln w="9525">
            <a:noFill/>
          </a:ln>
        </c:spPr>
        <c:crossAx val="79275520"/>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CURVA</a:t>
            </a:r>
            <a:r>
              <a:rPr lang="en-US" baseline="0"/>
              <a:t> EPIDEMICA</a:t>
            </a:r>
            <a:endParaRPr lang="en-US"/>
          </a:p>
        </c:rich>
      </c:tx>
      <c:overlay val="0"/>
    </c:title>
    <c:autoTitleDeleted val="0"/>
    <c:plotArea>
      <c:layout/>
      <c:barChart>
        <c:barDir val="col"/>
        <c:grouping val="clustered"/>
        <c:varyColors val="0"/>
        <c:ser>
          <c:idx val="0"/>
          <c:order val="0"/>
          <c:tx>
            <c:strRef>
              <c:f>'CURVA EPIDEMICA 1'!$B$9</c:f>
              <c:strCache>
                <c:ptCount val="1"/>
                <c:pt idx="0">
                  <c:v>N° Casos</c:v>
                </c:pt>
              </c:strCache>
            </c:strRef>
          </c:tx>
          <c:spPr>
            <a:ln>
              <a:solidFill>
                <a:schemeClr val="tx1">
                  <a:alpha val="97000"/>
                </a:schemeClr>
              </a:solidFill>
            </a:ln>
          </c:spPr>
          <c:invertIfNegative val="0"/>
          <c:cat>
            <c:numRef>
              <c:f>'CURVA EPIDEMICA 1'!$A$10:$A$51</c:f>
              <c:numCache>
                <c:formatCode>m/d/yyyy</c:formatCode>
                <c:ptCount val="42"/>
                <c:pt idx="0">
                  <c:v>-25</c:v>
                </c:pt>
                <c:pt idx="1">
                  <c:v>44559</c:v>
                </c:pt>
                <c:pt idx="2">
                  <c:v>44560</c:v>
                </c:pt>
                <c:pt idx="3">
                  <c:v>44561</c:v>
                </c:pt>
                <c:pt idx="4">
                  <c:v>44562</c:v>
                </c:pt>
                <c:pt idx="5">
                  <c:v>44563</c:v>
                </c:pt>
                <c:pt idx="6">
                  <c:v>44564</c:v>
                </c:pt>
                <c:pt idx="7">
                  <c:v>44565</c:v>
                </c:pt>
                <c:pt idx="8">
                  <c:v>44566</c:v>
                </c:pt>
                <c:pt idx="9">
                  <c:v>44567</c:v>
                </c:pt>
                <c:pt idx="10">
                  <c:v>44568</c:v>
                </c:pt>
                <c:pt idx="11">
                  <c:v>44569</c:v>
                </c:pt>
                <c:pt idx="12">
                  <c:v>44570</c:v>
                </c:pt>
                <c:pt idx="13">
                  <c:v>44571</c:v>
                </c:pt>
                <c:pt idx="14">
                  <c:v>44572</c:v>
                </c:pt>
                <c:pt idx="15">
                  <c:v>44573</c:v>
                </c:pt>
                <c:pt idx="16">
                  <c:v>44574</c:v>
                </c:pt>
                <c:pt idx="17">
                  <c:v>44575</c:v>
                </c:pt>
                <c:pt idx="18">
                  <c:v>44576</c:v>
                </c:pt>
                <c:pt idx="19">
                  <c:v>44577</c:v>
                </c:pt>
                <c:pt idx="20">
                  <c:v>44578</c:v>
                </c:pt>
                <c:pt idx="21">
                  <c:v>44579</c:v>
                </c:pt>
                <c:pt idx="22">
                  <c:v>44580</c:v>
                </c:pt>
                <c:pt idx="23">
                  <c:v>44581</c:v>
                </c:pt>
                <c:pt idx="24">
                  <c:v>44582</c:v>
                </c:pt>
                <c:pt idx="25">
                  <c:v>44583</c:v>
                </c:pt>
                <c:pt idx="26">
                  <c:v>44584</c:v>
                </c:pt>
                <c:pt idx="27">
                  <c:v>44585</c:v>
                </c:pt>
                <c:pt idx="28">
                  <c:v>44586</c:v>
                </c:pt>
                <c:pt idx="29">
                  <c:v>44587</c:v>
                </c:pt>
                <c:pt idx="30">
                  <c:v>44588</c:v>
                </c:pt>
                <c:pt idx="31">
                  <c:v>44589</c:v>
                </c:pt>
                <c:pt idx="32">
                  <c:v>44590</c:v>
                </c:pt>
                <c:pt idx="33">
                  <c:v>44591</c:v>
                </c:pt>
                <c:pt idx="34">
                  <c:v>44592</c:v>
                </c:pt>
                <c:pt idx="35">
                  <c:v>44593</c:v>
                </c:pt>
                <c:pt idx="36">
                  <c:v>44594</c:v>
                </c:pt>
                <c:pt idx="37">
                  <c:v>44595</c:v>
                </c:pt>
                <c:pt idx="38">
                  <c:v>44596</c:v>
                </c:pt>
                <c:pt idx="39">
                  <c:v>44597</c:v>
                </c:pt>
                <c:pt idx="40">
                  <c:v>44598</c:v>
                </c:pt>
                <c:pt idx="41">
                  <c:v>44599</c:v>
                </c:pt>
              </c:numCache>
            </c:numRef>
          </c:cat>
          <c:val>
            <c:numRef>
              <c:f>'CURVA EPIDEMICA 1'!$B$10:$B$51</c:f>
              <c:numCache>
                <c:formatCode>General</c:formatCode>
                <c:ptCount val="42"/>
                <c:pt idx="25">
                  <c:v>1</c:v>
                </c:pt>
                <c:pt idx="29">
                  <c:v>1</c:v>
                </c:pt>
              </c:numCache>
            </c:numRef>
          </c:val>
          <c:extLst>
            <c:ext xmlns:c16="http://schemas.microsoft.com/office/drawing/2014/chart" uri="{C3380CC4-5D6E-409C-BE32-E72D297353CC}">
              <c16:uniqueId val="{00000000-166C-4834-AC66-A4DB9220F408}"/>
            </c:ext>
          </c:extLst>
        </c:ser>
        <c:dLbls>
          <c:showLegendKey val="0"/>
          <c:showVal val="0"/>
          <c:showCatName val="0"/>
          <c:showSerName val="0"/>
          <c:showPercent val="0"/>
          <c:showBubbleSize val="0"/>
        </c:dLbls>
        <c:gapWidth val="75"/>
        <c:overlap val="-25"/>
        <c:axId val="79275520"/>
        <c:axId val="79277056"/>
      </c:barChart>
      <c:dateAx>
        <c:axId val="79275520"/>
        <c:scaling>
          <c:orientation val="minMax"/>
        </c:scaling>
        <c:delete val="0"/>
        <c:axPos val="b"/>
        <c:numFmt formatCode="m/d/yyyy" sourceLinked="1"/>
        <c:majorTickMark val="none"/>
        <c:minorTickMark val="none"/>
        <c:tickLblPos val="nextTo"/>
        <c:txPr>
          <a:bodyPr rot="-5400000" vert="horz"/>
          <a:lstStyle/>
          <a:p>
            <a:pPr>
              <a:defRPr/>
            </a:pPr>
            <a:endParaRPr lang="es-CO"/>
          </a:p>
        </c:txPr>
        <c:crossAx val="79277056"/>
        <c:crosses val="autoZero"/>
        <c:auto val="1"/>
        <c:lblOffset val="100"/>
        <c:baseTimeUnit val="days"/>
      </c:dateAx>
      <c:valAx>
        <c:axId val="79277056"/>
        <c:scaling>
          <c:orientation val="minMax"/>
        </c:scaling>
        <c:delete val="0"/>
        <c:axPos val="l"/>
        <c:majorGridlines/>
        <c:numFmt formatCode="General" sourceLinked="1"/>
        <c:majorTickMark val="none"/>
        <c:minorTickMark val="none"/>
        <c:tickLblPos val="nextTo"/>
        <c:spPr>
          <a:ln w="9525">
            <a:noFill/>
          </a:ln>
        </c:spPr>
        <c:crossAx val="7927552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CURVA</a:t>
            </a:r>
            <a:r>
              <a:rPr lang="en-US" baseline="0"/>
              <a:t> EPIDEMICA</a:t>
            </a:r>
            <a:endParaRPr lang="en-US"/>
          </a:p>
        </c:rich>
      </c:tx>
      <c:layout/>
      <c:overlay val="0"/>
    </c:title>
    <c:autoTitleDeleted val="0"/>
    <c:plotArea>
      <c:layout/>
      <c:barChart>
        <c:barDir val="col"/>
        <c:grouping val="clustered"/>
        <c:varyColors val="0"/>
        <c:ser>
          <c:idx val="0"/>
          <c:order val="0"/>
          <c:tx>
            <c:strRef>
              <c:f>'CURVA EPIDEMICA 1'!$B$9</c:f>
              <c:strCache>
                <c:ptCount val="1"/>
                <c:pt idx="0">
                  <c:v>N° Casos</c:v>
                </c:pt>
              </c:strCache>
            </c:strRef>
          </c:tx>
          <c:spPr>
            <a:ln>
              <a:solidFill>
                <a:schemeClr val="tx1">
                  <a:alpha val="97000"/>
                </a:schemeClr>
              </a:solidFill>
            </a:ln>
          </c:spPr>
          <c:invertIfNegative val="0"/>
          <c:cat>
            <c:numRef>
              <c:f>'CURVA EPIDEMICA 1'!$A$10:$A$51</c:f>
              <c:numCache>
                <c:formatCode>m/d/yyyy</c:formatCode>
                <c:ptCount val="42"/>
                <c:pt idx="0">
                  <c:v>-25</c:v>
                </c:pt>
                <c:pt idx="1">
                  <c:v>44559</c:v>
                </c:pt>
                <c:pt idx="2">
                  <c:v>44560</c:v>
                </c:pt>
                <c:pt idx="3">
                  <c:v>44561</c:v>
                </c:pt>
                <c:pt idx="4">
                  <c:v>44562</c:v>
                </c:pt>
                <c:pt idx="5">
                  <c:v>44563</c:v>
                </c:pt>
                <c:pt idx="6">
                  <c:v>44564</c:v>
                </c:pt>
                <c:pt idx="7">
                  <c:v>44565</c:v>
                </c:pt>
                <c:pt idx="8">
                  <c:v>44566</c:v>
                </c:pt>
                <c:pt idx="9">
                  <c:v>44567</c:v>
                </c:pt>
                <c:pt idx="10">
                  <c:v>44568</c:v>
                </c:pt>
                <c:pt idx="11">
                  <c:v>44569</c:v>
                </c:pt>
                <c:pt idx="12">
                  <c:v>44570</c:v>
                </c:pt>
                <c:pt idx="13">
                  <c:v>44571</c:v>
                </c:pt>
                <c:pt idx="14">
                  <c:v>44572</c:v>
                </c:pt>
                <c:pt idx="15">
                  <c:v>44573</c:v>
                </c:pt>
                <c:pt idx="16">
                  <c:v>44574</c:v>
                </c:pt>
                <c:pt idx="17">
                  <c:v>44575</c:v>
                </c:pt>
                <c:pt idx="18">
                  <c:v>44576</c:v>
                </c:pt>
                <c:pt idx="19">
                  <c:v>44577</c:v>
                </c:pt>
                <c:pt idx="20">
                  <c:v>44578</c:v>
                </c:pt>
                <c:pt idx="21">
                  <c:v>44579</c:v>
                </c:pt>
                <c:pt idx="22">
                  <c:v>44580</c:v>
                </c:pt>
                <c:pt idx="23">
                  <c:v>44581</c:v>
                </c:pt>
                <c:pt idx="24">
                  <c:v>44582</c:v>
                </c:pt>
                <c:pt idx="25">
                  <c:v>44583</c:v>
                </c:pt>
                <c:pt idx="26">
                  <c:v>44584</c:v>
                </c:pt>
                <c:pt idx="27">
                  <c:v>44585</c:v>
                </c:pt>
                <c:pt idx="28">
                  <c:v>44586</c:v>
                </c:pt>
                <c:pt idx="29">
                  <c:v>44587</c:v>
                </c:pt>
                <c:pt idx="30">
                  <c:v>44588</c:v>
                </c:pt>
                <c:pt idx="31">
                  <c:v>44589</c:v>
                </c:pt>
                <c:pt idx="32">
                  <c:v>44590</c:v>
                </c:pt>
                <c:pt idx="33">
                  <c:v>44591</c:v>
                </c:pt>
                <c:pt idx="34">
                  <c:v>44592</c:v>
                </c:pt>
                <c:pt idx="35">
                  <c:v>44593</c:v>
                </c:pt>
                <c:pt idx="36">
                  <c:v>44594</c:v>
                </c:pt>
                <c:pt idx="37">
                  <c:v>44595</c:v>
                </c:pt>
                <c:pt idx="38">
                  <c:v>44596</c:v>
                </c:pt>
                <c:pt idx="39">
                  <c:v>44597</c:v>
                </c:pt>
                <c:pt idx="40">
                  <c:v>44598</c:v>
                </c:pt>
                <c:pt idx="41">
                  <c:v>44599</c:v>
                </c:pt>
              </c:numCache>
            </c:numRef>
          </c:cat>
          <c:val>
            <c:numRef>
              <c:f>'CURVA EPIDEMICA 1'!$B$10:$B$51</c:f>
              <c:numCache>
                <c:formatCode>General</c:formatCode>
                <c:ptCount val="42"/>
                <c:pt idx="25">
                  <c:v>1</c:v>
                </c:pt>
                <c:pt idx="29">
                  <c:v>1</c:v>
                </c:pt>
              </c:numCache>
            </c:numRef>
          </c:val>
          <c:extLst>
            <c:ext xmlns:c16="http://schemas.microsoft.com/office/drawing/2014/chart" uri="{C3380CC4-5D6E-409C-BE32-E72D297353CC}">
              <c16:uniqueId val="{00000000-8E70-448A-958F-0A5D6897668D}"/>
            </c:ext>
          </c:extLst>
        </c:ser>
        <c:dLbls>
          <c:showLegendKey val="0"/>
          <c:showVal val="0"/>
          <c:showCatName val="0"/>
          <c:showSerName val="0"/>
          <c:showPercent val="0"/>
          <c:showBubbleSize val="0"/>
        </c:dLbls>
        <c:gapWidth val="75"/>
        <c:overlap val="-25"/>
        <c:axId val="100565760"/>
        <c:axId val="100567296"/>
      </c:barChart>
      <c:dateAx>
        <c:axId val="100565760"/>
        <c:scaling>
          <c:orientation val="minMax"/>
        </c:scaling>
        <c:delete val="0"/>
        <c:axPos val="b"/>
        <c:numFmt formatCode="m/d/yyyy" sourceLinked="1"/>
        <c:majorTickMark val="none"/>
        <c:minorTickMark val="none"/>
        <c:tickLblPos val="nextTo"/>
        <c:txPr>
          <a:bodyPr rot="-5400000" vert="horz"/>
          <a:lstStyle/>
          <a:p>
            <a:pPr>
              <a:defRPr/>
            </a:pPr>
            <a:endParaRPr lang="es-CO"/>
          </a:p>
        </c:txPr>
        <c:crossAx val="100567296"/>
        <c:crosses val="autoZero"/>
        <c:auto val="1"/>
        <c:lblOffset val="100"/>
        <c:baseTimeUnit val="days"/>
      </c:dateAx>
      <c:valAx>
        <c:axId val="100567296"/>
        <c:scaling>
          <c:orientation val="minMax"/>
        </c:scaling>
        <c:delete val="0"/>
        <c:axPos val="l"/>
        <c:majorGridlines/>
        <c:numFmt formatCode="General" sourceLinked="1"/>
        <c:majorTickMark val="none"/>
        <c:minorTickMark val="none"/>
        <c:tickLblPos val="nextTo"/>
        <c:spPr>
          <a:ln w="9525">
            <a:noFill/>
          </a:ln>
        </c:spPr>
        <c:crossAx val="100565760"/>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49743</xdr:colOff>
      <xdr:row>33</xdr:row>
      <xdr:rowOff>74083</xdr:rowOff>
    </xdr:from>
    <xdr:to>
      <xdr:col>5</xdr:col>
      <xdr:colOff>1841501</xdr:colOff>
      <xdr:row>47</xdr:row>
      <xdr:rowOff>21167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600075</xdr:colOff>
      <xdr:row>1</xdr:row>
      <xdr:rowOff>0</xdr:rowOff>
    </xdr:from>
    <xdr:to>
      <xdr:col>1</xdr:col>
      <xdr:colOff>171450</xdr:colOff>
      <xdr:row>4</xdr:row>
      <xdr:rowOff>288925</xdr:rowOff>
    </xdr:to>
    <xdr:pic>
      <xdr:nvPicPr>
        <xdr:cNvPr id="3" name="2 Imagen"/>
        <xdr:cNvPicPr/>
      </xdr:nvPicPr>
      <xdr:blipFill>
        <a:blip xmlns:r="http://schemas.openxmlformats.org/officeDocument/2006/relationships" r:embed="rId2"/>
        <a:stretch>
          <a:fillRect/>
        </a:stretch>
      </xdr:blipFill>
      <xdr:spPr>
        <a:xfrm>
          <a:off x="600075" y="200025"/>
          <a:ext cx="1238250" cy="87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49743</xdr:colOff>
      <xdr:row>35</xdr:row>
      <xdr:rowOff>74083</xdr:rowOff>
    </xdr:from>
    <xdr:to>
      <xdr:col>5</xdr:col>
      <xdr:colOff>1841501</xdr:colOff>
      <xdr:row>49</xdr:row>
      <xdr:rowOff>21167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600075</xdr:colOff>
      <xdr:row>1</xdr:row>
      <xdr:rowOff>0</xdr:rowOff>
    </xdr:from>
    <xdr:to>
      <xdr:col>1</xdr:col>
      <xdr:colOff>171450</xdr:colOff>
      <xdr:row>4</xdr:row>
      <xdr:rowOff>288925</xdr:rowOff>
    </xdr:to>
    <xdr:pic>
      <xdr:nvPicPr>
        <xdr:cNvPr id="3" name="2 Imagen"/>
        <xdr:cNvPicPr/>
      </xdr:nvPicPr>
      <xdr:blipFill>
        <a:blip xmlns:r="http://schemas.openxmlformats.org/officeDocument/2006/relationships" r:embed="rId2"/>
        <a:stretch>
          <a:fillRect/>
        </a:stretch>
      </xdr:blipFill>
      <xdr:spPr>
        <a:xfrm>
          <a:off x="600075" y="200025"/>
          <a:ext cx="1238250" cy="879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49743</xdr:colOff>
      <xdr:row>35</xdr:row>
      <xdr:rowOff>74083</xdr:rowOff>
    </xdr:from>
    <xdr:to>
      <xdr:col>5</xdr:col>
      <xdr:colOff>1841501</xdr:colOff>
      <xdr:row>49</xdr:row>
      <xdr:rowOff>21167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600075</xdr:colOff>
      <xdr:row>1</xdr:row>
      <xdr:rowOff>0</xdr:rowOff>
    </xdr:from>
    <xdr:to>
      <xdr:col>1</xdr:col>
      <xdr:colOff>171450</xdr:colOff>
      <xdr:row>4</xdr:row>
      <xdr:rowOff>288925</xdr:rowOff>
    </xdr:to>
    <xdr:pic>
      <xdr:nvPicPr>
        <xdr:cNvPr id="3" name="2 Imagen"/>
        <xdr:cNvPicPr/>
      </xdr:nvPicPr>
      <xdr:blipFill>
        <a:blip xmlns:r="http://schemas.openxmlformats.org/officeDocument/2006/relationships" r:embed="rId2"/>
        <a:stretch>
          <a:fillRect/>
        </a:stretch>
      </xdr:blipFill>
      <xdr:spPr>
        <a:xfrm>
          <a:off x="600075" y="200025"/>
          <a:ext cx="1238250" cy="879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819148</xdr:colOff>
      <xdr:row>9</xdr:row>
      <xdr:rowOff>123825</xdr:rowOff>
    </xdr:from>
    <xdr:to>
      <xdr:col>8</xdr:col>
      <xdr:colOff>381000</xdr:colOff>
      <xdr:row>25</xdr:row>
      <xdr:rowOff>157162</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904875</xdr:colOff>
      <xdr:row>0</xdr:row>
      <xdr:rowOff>152400</xdr:rowOff>
    </xdr:from>
    <xdr:ext cx="7372350" cy="485775"/>
    <xdr:sp macro="" textlink="">
      <xdr:nvSpPr>
        <xdr:cNvPr id="7" name="6 CuadroTexto"/>
        <xdr:cNvSpPr txBox="1"/>
      </xdr:nvSpPr>
      <xdr:spPr>
        <a:xfrm>
          <a:off x="6991350" y="152400"/>
          <a:ext cx="7372350" cy="4857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none" rtlCol="0" anchor="t">
          <a:noAutofit/>
        </a:bodyPr>
        <a:lstStyle/>
        <a:p>
          <a:r>
            <a:rPr lang="es-CO" sz="1100" b="1">
              <a:solidFill>
                <a:sysClr val="windowText" lastClr="000000"/>
              </a:solidFill>
            </a:rPr>
            <a:t>FUENTE</a:t>
          </a:r>
          <a:r>
            <a:rPr lang="es-CO" sz="1100" b="1" baseline="0">
              <a:solidFill>
                <a:sysClr val="windowText" lastClr="000000"/>
              </a:solidFill>
            </a:rPr>
            <a:t> DE EXPOSICION: </a:t>
          </a:r>
          <a:r>
            <a:rPr lang="es-CO" sz="1100">
              <a:solidFill>
                <a:sysClr val="windowText" lastClr="000000"/>
              </a:solidFill>
            </a:rPr>
            <a:t>D</a:t>
          </a:r>
          <a:r>
            <a:rPr lang="es-CO" sz="1100" baseline="0">
              <a:solidFill>
                <a:sysClr val="windowText" lastClr="000000"/>
              </a:solidFill>
            </a:rPr>
            <a:t>e acuerdo al protocolo del evento a estudiar se deben incluir los dias previos a la existencia del caso </a:t>
          </a:r>
        </a:p>
        <a:p>
          <a:r>
            <a:rPr lang="es-CO" sz="1100" baseline="0">
              <a:solidFill>
                <a:sysClr val="windowText" lastClr="000000"/>
              </a:solidFill>
            </a:rPr>
            <a:t>de acuerdo al periodo de incubacion </a:t>
          </a:r>
          <a:endParaRPr lang="es-CO" sz="1100">
            <a:solidFill>
              <a:sysClr val="windowText" lastClr="000000"/>
            </a:solidFill>
          </a:endParaRPr>
        </a:p>
      </xdr:txBody>
    </xdr:sp>
    <xdr:clientData/>
  </xdr:oneCellAnchor>
  <xdr:oneCellAnchor>
    <xdr:from>
      <xdr:col>4</xdr:col>
      <xdr:colOff>914400</xdr:colOff>
      <xdr:row>3</xdr:row>
      <xdr:rowOff>123825</xdr:rowOff>
    </xdr:from>
    <xdr:ext cx="7343775" cy="436786"/>
    <xdr:sp macro="" textlink="">
      <xdr:nvSpPr>
        <xdr:cNvPr id="8" name="7 CuadroTexto"/>
        <xdr:cNvSpPr txBox="1"/>
      </xdr:nvSpPr>
      <xdr:spPr>
        <a:xfrm>
          <a:off x="7000875" y="695325"/>
          <a:ext cx="7343775" cy="43678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spAutoFit/>
        </a:bodyPr>
        <a:lstStyle/>
        <a:p>
          <a:r>
            <a:rPr lang="es-CO" sz="1100" b="1" baseline="0">
              <a:solidFill>
                <a:schemeClr val="tx1"/>
              </a:solidFill>
              <a:effectLst/>
              <a:latin typeface="+mn-lt"/>
              <a:ea typeface="+mn-ea"/>
              <a:cs typeface="+mn-cs"/>
            </a:rPr>
            <a:t>PERIODO DE AISLAMIENTO: </a:t>
          </a:r>
          <a:r>
            <a:rPr lang="es-CO" sz="1100" b="0" baseline="0">
              <a:solidFill>
                <a:schemeClr val="tx1"/>
              </a:solidFill>
              <a:effectLst/>
              <a:latin typeface="+mn-lt"/>
              <a:ea typeface="+mn-ea"/>
              <a:cs typeface="+mn-cs"/>
            </a:rPr>
            <a:t>S</a:t>
          </a:r>
          <a:r>
            <a:rPr lang="es-CO" sz="1100" baseline="0">
              <a:solidFill>
                <a:schemeClr val="tx1"/>
              </a:solidFill>
              <a:effectLst/>
              <a:latin typeface="+mn-lt"/>
              <a:ea typeface="+mn-ea"/>
              <a:cs typeface="+mn-cs"/>
            </a:rPr>
            <a:t>e debe definir despues del ultimo caso , sumar los dias maximos del periodo de incubacion </a:t>
          </a:r>
          <a:endParaRPr lang="es-CO">
            <a:effectLst/>
          </a:endParaRPr>
        </a:p>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F63"/>
  <sheetViews>
    <sheetView showGridLines="0" tabSelected="1" showRuler="0" view="pageLayout" topLeftCell="A70" zoomScale="90" zoomScaleNormal="100" zoomScalePageLayoutView="90" workbookViewId="0">
      <selection activeCell="C13" sqref="C13:F13"/>
    </sheetView>
  </sheetViews>
  <sheetFormatPr baseColWidth="10" defaultRowHeight="15" x14ac:dyDescent="0.25"/>
  <cols>
    <col min="1" max="1" width="23.28515625" style="40" customWidth="1"/>
    <col min="2" max="2" width="6.7109375" style="6" customWidth="1"/>
    <col min="3" max="3" width="25" style="40" customWidth="1"/>
    <col min="4" max="4" width="23.42578125" style="40" customWidth="1"/>
    <col min="5" max="5" width="27.42578125" style="40" customWidth="1"/>
    <col min="6" max="6" width="28" style="40" customWidth="1"/>
    <col min="7" max="16384" width="11.42578125" style="6"/>
  </cols>
  <sheetData>
    <row r="1" spans="1:6" ht="15.75" x14ac:dyDescent="0.25">
      <c r="A1" s="111"/>
      <c r="B1" s="112"/>
      <c r="C1" s="115" t="s">
        <v>16</v>
      </c>
      <c r="D1" s="115"/>
      <c r="E1" s="115"/>
      <c r="F1" s="116"/>
    </row>
    <row r="2" spans="1:6" ht="15.75" customHeight="1" x14ac:dyDescent="0.25">
      <c r="A2" s="113"/>
      <c r="B2" s="114"/>
      <c r="C2" s="109" t="s">
        <v>186</v>
      </c>
      <c r="D2" s="109"/>
      <c r="E2" s="109"/>
      <c r="F2" s="110"/>
    </row>
    <row r="3" spans="1:6" ht="15.75" customHeight="1" x14ac:dyDescent="0.25">
      <c r="A3" s="113"/>
      <c r="B3" s="114"/>
      <c r="C3" s="109"/>
      <c r="D3" s="109"/>
      <c r="E3" s="109"/>
      <c r="F3" s="110"/>
    </row>
    <row r="4" spans="1:6" ht="15" customHeight="1" x14ac:dyDescent="0.25">
      <c r="A4" s="113"/>
      <c r="B4" s="114"/>
      <c r="C4" s="109"/>
      <c r="D4" s="109"/>
      <c r="E4" s="109"/>
      <c r="F4" s="110"/>
    </row>
    <row r="5" spans="1:6" ht="37.5" customHeight="1" x14ac:dyDescent="0.25">
      <c r="A5" s="113"/>
      <c r="B5" s="114"/>
      <c r="C5" s="109"/>
      <c r="D5" s="109"/>
      <c r="E5" s="109"/>
      <c r="F5" s="110"/>
    </row>
    <row r="6" spans="1:6" ht="15.75" x14ac:dyDescent="0.25">
      <c r="A6" s="98" t="s">
        <v>157</v>
      </c>
      <c r="B6" s="99"/>
      <c r="C6" s="47"/>
      <c r="D6" s="117" t="s">
        <v>181</v>
      </c>
      <c r="E6" s="117"/>
      <c r="F6" s="47"/>
    </row>
    <row r="7" spans="1:6" ht="15.75" x14ac:dyDescent="0.25">
      <c r="A7" s="98" t="s">
        <v>20</v>
      </c>
      <c r="B7" s="99"/>
      <c r="C7" s="56"/>
      <c r="D7" s="97" t="s">
        <v>173</v>
      </c>
      <c r="E7" s="97"/>
      <c r="F7" s="47"/>
    </row>
    <row r="8" spans="1:6" ht="32.25" customHeight="1" x14ac:dyDescent="0.25">
      <c r="A8" s="98" t="s">
        <v>17</v>
      </c>
      <c r="B8" s="99"/>
      <c r="C8" s="54"/>
      <c r="D8" s="97" t="s">
        <v>179</v>
      </c>
      <c r="E8" s="97"/>
      <c r="F8" s="55"/>
    </row>
    <row r="9" spans="1:6" ht="32.25" customHeight="1" x14ac:dyDescent="0.25">
      <c r="A9" s="98" t="s">
        <v>22</v>
      </c>
      <c r="B9" s="99"/>
      <c r="C9" s="55"/>
      <c r="D9" s="97" t="s">
        <v>180</v>
      </c>
      <c r="E9" s="97"/>
      <c r="F9" s="54"/>
    </row>
    <row r="10" spans="1:6" ht="15.75" x14ac:dyDescent="0.25">
      <c r="A10" s="98" t="s">
        <v>23</v>
      </c>
      <c r="B10" s="99"/>
      <c r="C10" s="128"/>
      <c r="D10" s="128"/>
      <c r="E10" s="128"/>
      <c r="F10" s="129"/>
    </row>
    <row r="11" spans="1:6" ht="32.25" customHeight="1" x14ac:dyDescent="0.25">
      <c r="A11" s="98" t="s">
        <v>127</v>
      </c>
      <c r="B11" s="99"/>
      <c r="C11" s="128"/>
      <c r="D11" s="128"/>
      <c r="E11" s="128"/>
      <c r="F11" s="129"/>
    </row>
    <row r="12" spans="1:6" ht="32.25" customHeight="1" x14ac:dyDescent="0.25">
      <c r="A12" s="98" t="s">
        <v>19</v>
      </c>
      <c r="B12" s="99"/>
      <c r="C12" s="128"/>
      <c r="D12" s="128"/>
      <c r="E12" s="128"/>
      <c r="F12" s="129"/>
    </row>
    <row r="13" spans="1:6" ht="32.25" customHeight="1" x14ac:dyDescent="0.25">
      <c r="A13" s="130" t="s">
        <v>151</v>
      </c>
      <c r="B13" s="131"/>
      <c r="C13" s="132"/>
      <c r="D13" s="132"/>
      <c r="E13" s="132"/>
      <c r="F13" s="133"/>
    </row>
    <row r="14" spans="1:6" ht="48" customHeight="1" thickBot="1" x14ac:dyDescent="0.3">
      <c r="A14" s="98" t="s">
        <v>21</v>
      </c>
      <c r="B14" s="99"/>
      <c r="C14" s="100"/>
      <c r="D14" s="100"/>
      <c r="E14" s="100"/>
      <c r="F14" s="101"/>
    </row>
    <row r="15" spans="1:6" ht="45.75" customHeight="1" x14ac:dyDescent="0.25">
      <c r="A15" s="102" t="s">
        <v>152</v>
      </c>
      <c r="B15" s="103"/>
      <c r="C15" s="76" t="s">
        <v>153</v>
      </c>
      <c r="D15" s="76" t="s">
        <v>78</v>
      </c>
      <c r="E15" s="76" t="s">
        <v>79</v>
      </c>
      <c r="F15" s="77" t="s">
        <v>24</v>
      </c>
    </row>
    <row r="16" spans="1:6" ht="15.75" customHeight="1" thickBot="1" x14ac:dyDescent="0.3">
      <c r="A16" s="98"/>
      <c r="B16" s="99"/>
      <c r="C16" s="9"/>
      <c r="D16" s="28"/>
      <c r="E16" s="28"/>
      <c r="F16" s="28"/>
    </row>
    <row r="17" spans="1:6" x14ac:dyDescent="0.25">
      <c r="A17" s="102" t="s">
        <v>156</v>
      </c>
      <c r="B17" s="103"/>
      <c r="C17" s="78" t="s">
        <v>154</v>
      </c>
      <c r="D17" s="79" t="s">
        <v>155</v>
      </c>
      <c r="E17" s="78" t="s">
        <v>154</v>
      </c>
      <c r="F17" s="79" t="s">
        <v>155</v>
      </c>
    </row>
    <row r="18" spans="1:6" ht="15.75" customHeight="1" x14ac:dyDescent="0.25">
      <c r="A18" s="98"/>
      <c r="B18" s="99"/>
      <c r="C18" s="14"/>
      <c r="D18" s="44"/>
      <c r="E18" s="14"/>
      <c r="F18" s="44"/>
    </row>
    <row r="19" spans="1:6" ht="15.75" customHeight="1" x14ac:dyDescent="0.25">
      <c r="A19" s="98"/>
      <c r="B19" s="99"/>
      <c r="C19" s="27"/>
      <c r="D19" s="44"/>
      <c r="E19" s="27"/>
      <c r="F19" s="44"/>
    </row>
    <row r="20" spans="1:6" ht="15.75" customHeight="1" x14ac:dyDescent="0.25">
      <c r="A20" s="98"/>
      <c r="B20" s="99"/>
      <c r="C20" s="27"/>
      <c r="D20" s="44"/>
      <c r="E20" s="27"/>
      <c r="F20" s="44"/>
    </row>
    <row r="21" spans="1:6" ht="15.75" customHeight="1" x14ac:dyDescent="0.25">
      <c r="A21" s="98"/>
      <c r="B21" s="99"/>
      <c r="C21" s="27"/>
      <c r="D21" s="44"/>
      <c r="E21" s="27"/>
      <c r="F21" s="44"/>
    </row>
    <row r="22" spans="1:6" ht="15.75" customHeight="1" x14ac:dyDescent="0.25">
      <c r="A22" s="98"/>
      <c r="B22" s="99"/>
      <c r="C22" s="27"/>
      <c r="D22" s="44"/>
      <c r="E22" s="27"/>
      <c r="F22" s="44"/>
    </row>
    <row r="23" spans="1:6" ht="15.75" customHeight="1" x14ac:dyDescent="0.25">
      <c r="A23" s="98"/>
      <c r="B23" s="99"/>
      <c r="C23" s="27"/>
      <c r="D23" s="44"/>
      <c r="E23" s="27"/>
      <c r="F23" s="44"/>
    </row>
    <row r="24" spans="1:6" ht="15.75" customHeight="1" x14ac:dyDescent="0.25">
      <c r="A24" s="98"/>
      <c r="B24" s="99"/>
      <c r="C24" s="27"/>
      <c r="D24" s="44"/>
      <c r="E24" s="27"/>
      <c r="F24" s="44"/>
    </row>
    <row r="25" spans="1:6" ht="15.75" customHeight="1" x14ac:dyDescent="0.25">
      <c r="A25" s="98"/>
      <c r="B25" s="99"/>
      <c r="C25" s="27"/>
      <c r="D25" s="44"/>
      <c r="E25" s="27"/>
      <c r="F25" s="44"/>
    </row>
    <row r="26" spans="1:6" x14ac:dyDescent="0.25">
      <c r="A26" s="98"/>
      <c r="B26" s="99"/>
      <c r="C26" s="27"/>
      <c r="D26" s="44"/>
      <c r="E26" s="27"/>
      <c r="F26" s="44"/>
    </row>
    <row r="27" spans="1:6" x14ac:dyDescent="0.25">
      <c r="A27" s="98"/>
      <c r="B27" s="99"/>
      <c r="C27" s="27"/>
      <c r="D27" s="44"/>
      <c r="E27" s="27"/>
      <c r="F27" s="44"/>
    </row>
    <row r="28" spans="1:6" x14ac:dyDescent="0.25">
      <c r="A28" s="130"/>
      <c r="B28" s="131"/>
      <c r="C28" s="27"/>
      <c r="D28" s="44"/>
      <c r="E28" s="27"/>
      <c r="F28" s="44"/>
    </row>
    <row r="29" spans="1:6" ht="15.75" thickBot="1" x14ac:dyDescent="0.3">
      <c r="A29" s="134"/>
      <c r="B29" s="135"/>
      <c r="C29" s="27"/>
      <c r="D29" s="44"/>
      <c r="E29" s="27"/>
      <c r="F29" s="44"/>
    </row>
    <row r="30" spans="1:6" ht="190.5" customHeight="1" x14ac:dyDescent="0.25">
      <c r="A30" s="104" t="s">
        <v>25</v>
      </c>
      <c r="B30" s="105"/>
      <c r="C30" s="106"/>
      <c r="D30" s="107"/>
      <c r="E30" s="107"/>
      <c r="F30" s="108"/>
    </row>
    <row r="31" spans="1:6" ht="15" customHeight="1" x14ac:dyDescent="0.25">
      <c r="A31" s="136" t="s">
        <v>133</v>
      </c>
      <c r="B31" s="137"/>
      <c r="C31" s="137"/>
      <c r="D31" s="137"/>
      <c r="E31" s="137"/>
      <c r="F31" s="138"/>
    </row>
    <row r="32" spans="1:6" ht="45.75" customHeight="1" x14ac:dyDescent="0.25">
      <c r="A32" s="139" t="s">
        <v>134</v>
      </c>
      <c r="B32" s="140"/>
      <c r="C32" s="140"/>
      <c r="D32" s="140"/>
      <c r="E32" s="140"/>
      <c r="F32" s="141"/>
    </row>
    <row r="33" spans="1:6" ht="15.75" x14ac:dyDescent="0.25">
      <c r="A33" s="136" t="s">
        <v>132</v>
      </c>
      <c r="B33" s="137"/>
      <c r="C33" s="137"/>
      <c r="D33" s="137"/>
      <c r="E33" s="137"/>
      <c r="F33" s="138"/>
    </row>
    <row r="34" spans="1:6" x14ac:dyDescent="0.25">
      <c r="A34" s="119"/>
      <c r="B34" s="120"/>
      <c r="C34" s="120"/>
      <c r="D34" s="120"/>
      <c r="E34" s="120"/>
      <c r="F34" s="121"/>
    </row>
    <row r="35" spans="1:6" x14ac:dyDescent="0.25">
      <c r="A35" s="122"/>
      <c r="B35" s="123"/>
      <c r="C35" s="123"/>
      <c r="D35" s="123"/>
      <c r="E35" s="123"/>
      <c r="F35" s="124"/>
    </row>
    <row r="36" spans="1:6" x14ac:dyDescent="0.25">
      <c r="A36" s="122"/>
      <c r="B36" s="123"/>
      <c r="C36" s="123"/>
      <c r="D36" s="123"/>
      <c r="E36" s="123"/>
      <c r="F36" s="124"/>
    </row>
    <row r="37" spans="1:6" x14ac:dyDescent="0.25">
      <c r="A37" s="122"/>
      <c r="B37" s="123"/>
      <c r="C37" s="123"/>
      <c r="D37" s="123"/>
      <c r="E37" s="123"/>
      <c r="F37" s="124"/>
    </row>
    <row r="38" spans="1:6" x14ac:dyDescent="0.25">
      <c r="A38" s="122"/>
      <c r="B38" s="123"/>
      <c r="C38" s="123"/>
      <c r="D38" s="123"/>
      <c r="E38" s="123"/>
      <c r="F38" s="124"/>
    </row>
    <row r="39" spans="1:6" x14ac:dyDescent="0.25">
      <c r="A39" s="122"/>
      <c r="B39" s="123"/>
      <c r="C39" s="123"/>
      <c r="D39" s="123"/>
      <c r="E39" s="123"/>
      <c r="F39" s="124"/>
    </row>
    <row r="40" spans="1:6" x14ac:dyDescent="0.25">
      <c r="A40" s="122"/>
      <c r="B40" s="123"/>
      <c r="C40" s="123"/>
      <c r="D40" s="123"/>
      <c r="E40" s="123"/>
      <c r="F40" s="124"/>
    </row>
    <row r="41" spans="1:6" x14ac:dyDescent="0.25">
      <c r="A41" s="122"/>
      <c r="B41" s="123"/>
      <c r="C41" s="123"/>
      <c r="D41" s="123"/>
      <c r="E41" s="123"/>
      <c r="F41" s="124"/>
    </row>
    <row r="42" spans="1:6" x14ac:dyDescent="0.25">
      <c r="A42" s="122"/>
      <c r="B42" s="123"/>
      <c r="C42" s="123"/>
      <c r="D42" s="123"/>
      <c r="E42" s="123"/>
      <c r="F42" s="124"/>
    </row>
    <row r="43" spans="1:6" x14ac:dyDescent="0.25">
      <c r="A43" s="122"/>
      <c r="B43" s="123"/>
      <c r="C43" s="123"/>
      <c r="D43" s="123"/>
      <c r="E43" s="123"/>
      <c r="F43" s="124"/>
    </row>
    <row r="44" spans="1:6" x14ac:dyDescent="0.25">
      <c r="A44" s="122"/>
      <c r="B44" s="123"/>
      <c r="C44" s="123"/>
      <c r="D44" s="123"/>
      <c r="E44" s="123"/>
      <c r="F44" s="124"/>
    </row>
    <row r="45" spans="1:6" x14ac:dyDescent="0.25">
      <c r="A45" s="122"/>
      <c r="B45" s="123"/>
      <c r="C45" s="123"/>
      <c r="D45" s="123"/>
      <c r="E45" s="123"/>
      <c r="F45" s="124"/>
    </row>
    <row r="46" spans="1:6" x14ac:dyDescent="0.25">
      <c r="A46" s="122"/>
      <c r="B46" s="123"/>
      <c r="C46" s="123"/>
      <c r="D46" s="123"/>
      <c r="E46" s="123"/>
      <c r="F46" s="124"/>
    </row>
    <row r="47" spans="1:6" x14ac:dyDescent="0.25">
      <c r="A47" s="122"/>
      <c r="B47" s="123"/>
      <c r="C47" s="123"/>
      <c r="D47" s="123"/>
      <c r="E47" s="123"/>
      <c r="F47" s="124"/>
    </row>
    <row r="48" spans="1:6" x14ac:dyDescent="0.25">
      <c r="A48" s="122"/>
      <c r="B48" s="123"/>
      <c r="C48" s="123"/>
      <c r="D48" s="123"/>
      <c r="E48" s="123"/>
      <c r="F48" s="124"/>
    </row>
    <row r="49" spans="1:6" ht="20.25" customHeight="1" x14ac:dyDescent="0.25">
      <c r="A49" s="125"/>
      <c r="B49" s="126"/>
      <c r="C49" s="126"/>
      <c r="D49" s="126"/>
      <c r="E49" s="126"/>
      <c r="F49" s="127"/>
    </row>
    <row r="50" spans="1:6" ht="33" customHeight="1" x14ac:dyDescent="0.25">
      <c r="A50" s="95" t="s">
        <v>90</v>
      </c>
      <c r="B50" s="96"/>
      <c r="C50" s="15" t="s">
        <v>97</v>
      </c>
      <c r="D50" s="15" t="s">
        <v>98</v>
      </c>
      <c r="E50" s="16" t="s">
        <v>99</v>
      </c>
      <c r="F50" s="17" t="s">
        <v>128</v>
      </c>
    </row>
    <row r="51" spans="1:6" ht="51.75" customHeight="1" x14ac:dyDescent="0.25">
      <c r="A51" s="91" t="s">
        <v>91</v>
      </c>
      <c r="B51" s="92"/>
      <c r="C51" s="30"/>
      <c r="D51" s="30"/>
      <c r="E51" s="30"/>
      <c r="F51" s="31"/>
    </row>
    <row r="52" spans="1:6" ht="36" customHeight="1" x14ac:dyDescent="0.25">
      <c r="A52" s="91" t="s">
        <v>92</v>
      </c>
      <c r="B52" s="92"/>
      <c r="C52" s="30"/>
      <c r="D52" s="30"/>
      <c r="E52" s="30"/>
      <c r="F52" s="31"/>
    </row>
    <row r="53" spans="1:6" ht="36.75" customHeight="1" x14ac:dyDescent="0.25">
      <c r="A53" s="91" t="s">
        <v>93</v>
      </c>
      <c r="B53" s="92"/>
      <c r="C53" s="30"/>
      <c r="D53" s="30"/>
      <c r="E53" s="30"/>
      <c r="F53" s="31"/>
    </row>
    <row r="54" spans="1:6" ht="37.5" customHeight="1" x14ac:dyDescent="0.25">
      <c r="A54" s="91" t="s">
        <v>94</v>
      </c>
      <c r="B54" s="92"/>
      <c r="C54" s="30"/>
      <c r="D54" s="30"/>
      <c r="E54" s="30"/>
      <c r="F54" s="31"/>
    </row>
    <row r="55" spans="1:6" ht="33" customHeight="1" x14ac:dyDescent="0.25">
      <c r="A55" s="91" t="s">
        <v>95</v>
      </c>
      <c r="B55" s="92"/>
      <c r="C55" s="30"/>
      <c r="D55" s="30"/>
      <c r="E55" s="30"/>
      <c r="F55" s="31"/>
    </row>
    <row r="56" spans="1:6" ht="28.5" customHeight="1" x14ac:dyDescent="0.25">
      <c r="A56" s="91" t="s">
        <v>96</v>
      </c>
      <c r="B56" s="92"/>
      <c r="C56" s="30"/>
      <c r="D56" s="30"/>
      <c r="E56" s="30"/>
      <c r="F56" s="31"/>
    </row>
    <row r="57" spans="1:6" ht="30" customHeight="1" x14ac:dyDescent="0.25">
      <c r="A57" s="89" t="s">
        <v>174</v>
      </c>
      <c r="B57" s="90"/>
      <c r="C57" s="93"/>
      <c r="D57" s="93"/>
      <c r="E57" s="93"/>
      <c r="F57" s="94"/>
    </row>
    <row r="58" spans="1:6" ht="285" customHeight="1" x14ac:dyDescent="0.25">
      <c r="A58" s="89" t="s">
        <v>176</v>
      </c>
      <c r="B58" s="90"/>
      <c r="C58" s="86"/>
      <c r="D58" s="87"/>
      <c r="E58" s="87"/>
      <c r="F58" s="88"/>
    </row>
    <row r="59" spans="1:6" ht="45" customHeight="1" x14ac:dyDescent="0.25">
      <c r="A59" s="89" t="s">
        <v>175</v>
      </c>
      <c r="B59" s="90"/>
      <c r="C59" s="86"/>
      <c r="D59" s="87"/>
      <c r="E59" s="87"/>
      <c r="F59" s="88"/>
    </row>
    <row r="60" spans="1:6" ht="22.5" customHeight="1" x14ac:dyDescent="0.25">
      <c r="A60" s="80" t="s">
        <v>129</v>
      </c>
      <c r="B60" s="81"/>
      <c r="C60" s="84"/>
      <c r="D60" s="84"/>
      <c r="E60" s="32" t="s">
        <v>126</v>
      </c>
      <c r="F60" s="33"/>
    </row>
    <row r="61" spans="1:6" ht="22.5" customHeight="1" x14ac:dyDescent="0.25">
      <c r="A61" s="80" t="s">
        <v>124</v>
      </c>
      <c r="B61" s="81"/>
      <c r="C61" s="84"/>
      <c r="D61" s="84"/>
      <c r="E61" s="32" t="s">
        <v>126</v>
      </c>
      <c r="F61" s="33"/>
    </row>
    <row r="62" spans="1:6" ht="30.75" customHeight="1" thickBot="1" x14ac:dyDescent="0.3">
      <c r="A62" s="82" t="s">
        <v>125</v>
      </c>
      <c r="B62" s="83"/>
      <c r="C62" s="85"/>
      <c r="D62" s="85"/>
      <c r="E62" s="36" t="s">
        <v>126</v>
      </c>
      <c r="F62" s="37"/>
    </row>
    <row r="63" spans="1:6" ht="16.5" thickBot="1" x14ac:dyDescent="0.3">
      <c r="A63" s="82" t="s">
        <v>149</v>
      </c>
      <c r="B63" s="83"/>
      <c r="C63" s="118" t="s">
        <v>150</v>
      </c>
      <c r="D63" s="118"/>
      <c r="E63" s="38" t="s">
        <v>126</v>
      </c>
      <c r="F63" s="39">
        <v>3188433076</v>
      </c>
    </row>
  </sheetData>
  <sheetProtection algorithmName="SHA-512" hashValue="IDy5W8qsPveHUo60dGQnY+icqEShpJLKmLP70C5fESzcDRjMj4NcUa+rIBw493xurIeHmA+Z4cvvGgQFnqO/7A==" saltValue="xbeHi1UrmiiWhHAYu7zZQA==" spinCount="100000" sheet="1" objects="1" scenarios="1"/>
  <mergeCells count="50">
    <mergeCell ref="A63:B63"/>
    <mergeCell ref="C63:D63"/>
    <mergeCell ref="A34:F49"/>
    <mergeCell ref="A9:B9"/>
    <mergeCell ref="A10:B10"/>
    <mergeCell ref="C10:F10"/>
    <mergeCell ref="A11:B11"/>
    <mergeCell ref="C11:F11"/>
    <mergeCell ref="A12:B12"/>
    <mergeCell ref="C12:F12"/>
    <mergeCell ref="A13:B13"/>
    <mergeCell ref="C13:F13"/>
    <mergeCell ref="A17:B29"/>
    <mergeCell ref="A31:F31"/>
    <mergeCell ref="A32:F32"/>
    <mergeCell ref="A33:F33"/>
    <mergeCell ref="C2:F5"/>
    <mergeCell ref="A1:B5"/>
    <mergeCell ref="C1:F1"/>
    <mergeCell ref="A7:B7"/>
    <mergeCell ref="A8:B8"/>
    <mergeCell ref="D8:E8"/>
    <mergeCell ref="D6:E6"/>
    <mergeCell ref="D7:E7"/>
    <mergeCell ref="A6:B6"/>
    <mergeCell ref="A50:B50"/>
    <mergeCell ref="A51:B51"/>
    <mergeCell ref="A52:B52"/>
    <mergeCell ref="A53:B53"/>
    <mergeCell ref="D9:E9"/>
    <mergeCell ref="A14:B14"/>
    <mergeCell ref="C14:F14"/>
    <mergeCell ref="A15:B16"/>
    <mergeCell ref="A30:B30"/>
    <mergeCell ref="C30:F30"/>
    <mergeCell ref="A54:B54"/>
    <mergeCell ref="A55:B55"/>
    <mergeCell ref="A56:B56"/>
    <mergeCell ref="A57:B57"/>
    <mergeCell ref="C57:F57"/>
    <mergeCell ref="C59:F59"/>
    <mergeCell ref="A59:B59"/>
    <mergeCell ref="A58:B58"/>
    <mergeCell ref="C58:F58"/>
    <mergeCell ref="A60:B60"/>
    <mergeCell ref="A61:B61"/>
    <mergeCell ref="A62:B62"/>
    <mergeCell ref="C60:D60"/>
    <mergeCell ref="C61:D61"/>
    <mergeCell ref="C62:D62"/>
  </mergeCells>
  <dataValidations xWindow="606" yWindow="501" count="20">
    <dataValidation allowBlank="1" showInputMessage="1" showErrorMessage="1" promptTitle="ANTECEDENTES " prompt="eventos que condujeron al brote, cómo se reportó el brote por primera vez, describir el sitio (persona, lugar desplazamientos, tiempo detalles)-describir el organismo/ enfermedad  plantear objetivos de la investigación de brote. EN ORDEN CRONOLOGICO" sqref="C30:F30"/>
    <dataValidation type="whole" operator="greaterThan" allowBlank="1" showInputMessage="1" showErrorMessage="1" promptTitle="PERSONAS EN RIESGO DE ENFERMAR " prompt="esta definición variará de acuerdo a la enfermedad en estudio y su mecanismo de transmisibilidad, y se define como toda persona que estuvo en contacto con un caso confirmado o sospechoso; por ejemplo  influenza (2 metros) o dentro de la habitación " sqref="C14:F14">
      <formula1>0</formula1>
    </dataValidation>
    <dataValidation type="whole" operator="greaterThan" allowBlank="1" showInputMessage="1" showErrorMessage="1" sqref="C18:C29 E18:E29">
      <formula1>0</formula1>
    </dataValidation>
    <dataValidation type="whole" allowBlank="1" showInputMessage="1" showErrorMessage="1" promptTitle="NÚMERO DE CASOS/ ENFERMOS " prompt="Ingrese el valor numerico de los casos que se han presentado " sqref="C13:F13">
      <formula1>0</formula1>
      <formula2>100</formula2>
    </dataValidation>
    <dataValidation allowBlank="1" showInputMessage="1" showErrorMessage="1" promptTitle="COMPAÑIA " prompt="Ingrese el nombre de la compañia en caso de ser contigente agregar numero _x000a__x000a_ej: Compañía Nariño Contingente 6/2016" sqref="C12:F12"/>
    <dataValidation allowBlank="1" showInputMessage="1" showErrorMessage="1" promptTitle="NOMBRE DEL BATALLÓN" prompt="Ingrese nombre completo de la unidad militar " sqref="C11:F11"/>
    <dataValidation allowBlank="1" showInputMessage="1" showErrorMessage="1" promptTitle="NOMBRE DEL ESM" prompt="Iingrese el nombre completo del ESM no use abreviaturas o numeros" sqref="C10:F10"/>
    <dataValidation allowBlank="1" showInputMessage="1" showErrorMessage="1" promptTitle="CIUDAD O MUNICIPIO " prompt="Use solo mayuscula en la primera letra, se trata de un nombre propio_x000a__x000a_Ejemplo: Leticia_x000a__x000a_" sqref="F7"/>
    <dataValidation allowBlank="1" showInputMessage="1" showErrorMessage="1" promptTitle="TITULO " prompt="Ejemplo. INFORME DE INVESTIGACIÓN DE  POSIBLE BROTE DE NEUMONIA, BATALLÓN  DE ARTILLERIA N 3 “BATALLA DE PALACE”, BUGA, 03 DE ENERO 2020._x000a_(responde a las preguntas: ¿qué? ¿Dónde? y ¿cuándo?)** No utilice abreviaturas" sqref="C2"/>
    <dataValidation type="date" operator="greaterThanOrEqual" allowBlank="1" showInputMessage="1" showErrorMessage="1" promptTitle="FECHA DE NOTIFICACION" prompt="Fecha de notificacion  de primer caso,  ingrese la fecha cuando fue identificado el primer caso" sqref="F8">
      <formula1>C9</formula1>
    </dataValidation>
    <dataValidation type="date" operator="greaterThan" allowBlank="1" showInputMessage="1" showErrorMessage="1" promptTitle="FECHA INICIO DE SINTOMAS " prompt="Fecha de inicio de sintomas de primer caso. corresponde a la fecha en cual el paciente refiere inciar sintomas para el evento en estudio" sqref="C9">
      <formula1>44348</formula1>
    </dataValidation>
    <dataValidation type="date" operator="greaterThan" allowBlank="1" showInputMessage="1" showErrorMessage="1" promptTitle="FECHA DE INFORME" prompt="La fecha del informe debe ser  Maximo 24 horas despues de haber identifcado el caso " sqref="C8">
      <formula1>C9</formula1>
    </dataValidation>
    <dataValidation allowBlank="1" showInputMessage="1" showErrorMessage="1" promptTitle="SI APLICA" prompt="(Si hubo recolección de muestras biológicas, de alimentos o de superficies, indicar que se recolectó, para que tipo de análisis y quien hará el análisis)." sqref="A57:B57"/>
    <dataValidation allowBlank="1" showInputMessage="1" showErrorMessage="1" promptTitle="Recomendaciones" prompt="haga las recomendaciones pertinentes a los tomadores de decisión, con base en los hallazgos preliminares más significativos de su estudio de brote." sqref="C58:F59"/>
    <dataValidation allowBlank="1" showInputMessage="1" showErrorMessage="1" promptTitle="Descripción" prompt=" Descripción descbriba a quien estuvo dirigo _x000a_NUMERO DE PERSONAS QUE PARTICIPARON" sqref="E51:E56"/>
    <dataValidation type="whole" operator="lessThanOrEqual" allowBlank="1" showInputMessage="1" showErrorMessage="1" sqref="D16:E16">
      <formula1>D13</formula1>
    </dataValidation>
    <dataValidation type="whole" operator="lessThanOrEqual" allowBlank="1" showInputMessage="1" showErrorMessage="1" errorTitle="REVISE NUMERO DE CASOS" error="Hace referencia al numero de casos y su ubicacion actual" sqref="C16">
      <formula1>C13</formula1>
    </dataValidation>
    <dataValidation operator="lessThanOrEqual" allowBlank="1" showInputMessage="1" showErrorMessage="1" sqref="F16"/>
    <dataValidation type="date" operator="greaterThanOrEqual" showInputMessage="1" showErrorMessage="1" promptTitle="FECHA DE ULTIMO CASO" prompt="Fecha en la cual se identifico el ultimo caso_x000a_" sqref="F9">
      <formula1>F8</formula1>
    </dataValidation>
    <dataValidation operator="greaterThan" allowBlank="1" showErrorMessage="1" prompt="Fecha de inicio de sintomas de primer caso. corresponde a la fecha en cual el paciente refiere inciar sintomas para el evento en estudio" sqref="D8:E9"/>
  </dataValidations>
  <pageMargins left="0.7" right="0.7" top="0.75" bottom="0.75" header="0.3" footer="0.3"/>
  <pageSetup paperSize="9" scale="65" orientation="portrait" r:id="rId1"/>
  <headerFooter>
    <oddHeader>&amp;L&amp;D&amp;C&amp;"-,Negrita"&amp;12DIRECCIÓN DE SANIDAD EJÉRCITO 2022&amp;R&amp;P</oddHeader>
    <oddFooter>&amp;CINFORME DE 24 HORAS</oddFooter>
  </headerFooter>
  <drawing r:id="rId2"/>
  <extLst>
    <ext xmlns:x14="http://schemas.microsoft.com/office/spreadsheetml/2009/9/main" uri="{CCE6A557-97BC-4b89-ADB6-D9C93CAAB3DF}">
      <x14:dataValidations xmlns:xm="http://schemas.microsoft.com/office/excel/2006/main" xWindow="606" yWindow="501" count="4">
        <x14:dataValidation type="list" allowBlank="1" showInputMessage="1" showErrorMessage="1" promptTitle="NOMBRE DEL DEPARTAMENTO" prompt="Use solo mayuscula en la primera letra, se trata de un nombre propio_x000a__x000a_Ejemplo: Amazonas">
          <x14:formula1>
            <xm:f>'info '!$A$2:$A$35</xm:f>
          </x14:formula1>
          <xm:sqref>C7</xm:sqref>
        </x14:dataValidation>
        <x14:dataValidation type="list" allowBlank="1" showInputMessage="1" showErrorMessage="1" promptTitle="GRADO MILITAR " prompt="Soldado profesional  Curso N° xxx_x000a_Soldado contingente N° xxxx_x000a_SuboficiaL_x000a_Oficial_x000a_Alumno de escuela XXX (ESMIC-EMSUB ESPRO)">
          <x14:formula1>
            <xm:f>'info '!$D$1:$D$20</xm:f>
          </x14:formula1>
          <xm:sqref>D18:D29 F18:F29</xm:sqref>
        </x14:dataValidation>
        <x14:dataValidation type="list" allowBlank="1" showInputMessage="1" showErrorMessage="1">
          <x14:formula1>
            <xm:f>'info '!$A$39:$A$52</xm:f>
          </x14:formula1>
          <xm:sqref>C6</xm:sqref>
        </x14:dataValidation>
        <x14:dataValidation type="list" allowBlank="1" showInputMessage="1" showErrorMessage="1">
          <x14:formula1>
            <xm:f>'info '!$C$40:$C$41</xm:f>
          </x14:formula1>
          <xm:sqref>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showGridLines="0" showRuler="0" view="pageLayout" topLeftCell="A97" zoomScale="90" zoomScaleNormal="100" zoomScalePageLayoutView="90" workbookViewId="0">
      <selection activeCell="A107" sqref="A107"/>
    </sheetView>
  </sheetViews>
  <sheetFormatPr baseColWidth="10" defaultRowHeight="15" x14ac:dyDescent="0.25"/>
  <cols>
    <col min="1" max="1" width="23.28515625" style="40" customWidth="1"/>
    <col min="2" max="2" width="6.7109375" style="6" customWidth="1"/>
    <col min="3" max="3" width="25" style="40" customWidth="1"/>
    <col min="4" max="4" width="23.42578125" style="40" customWidth="1"/>
    <col min="5" max="5" width="27.42578125" style="40" customWidth="1"/>
    <col min="6" max="6" width="28" style="40" customWidth="1"/>
    <col min="7" max="16384" width="11.42578125" style="6"/>
  </cols>
  <sheetData>
    <row r="1" spans="1:6" ht="15.75" x14ac:dyDescent="0.25">
      <c r="A1" s="111"/>
      <c r="B1" s="112"/>
      <c r="C1" s="142" t="s">
        <v>144</v>
      </c>
      <c r="D1" s="142"/>
      <c r="E1" s="142"/>
      <c r="F1" s="143"/>
    </row>
    <row r="2" spans="1:6" ht="15.75" customHeight="1" x14ac:dyDescent="0.25">
      <c r="A2" s="113"/>
      <c r="B2" s="114"/>
      <c r="C2" s="99" t="str">
        <f>' INF 24 HORAS (2022)'!C2:F5</f>
        <v xml:space="preserve">INFORME DE INVESTIGACIÓN DE  POSIBLE BROTE DE ______________ EN EL  BATALLÓN _______________________, MUNICIPIO FECHA </v>
      </c>
      <c r="D2" s="99"/>
      <c r="E2" s="99"/>
      <c r="F2" s="144"/>
    </row>
    <row r="3" spans="1:6" ht="15.75" customHeight="1" x14ac:dyDescent="0.25">
      <c r="A3" s="113"/>
      <c r="B3" s="114"/>
      <c r="C3" s="99"/>
      <c r="D3" s="99"/>
      <c r="E3" s="99"/>
      <c r="F3" s="144"/>
    </row>
    <row r="4" spans="1:6" ht="15" customHeight="1" x14ac:dyDescent="0.25">
      <c r="A4" s="113"/>
      <c r="B4" s="114"/>
      <c r="C4" s="99"/>
      <c r="D4" s="99"/>
      <c r="E4" s="99"/>
      <c r="F4" s="144"/>
    </row>
    <row r="5" spans="1:6" ht="37.5" customHeight="1" x14ac:dyDescent="0.25">
      <c r="A5" s="113"/>
      <c r="B5" s="114"/>
      <c r="C5" s="99"/>
      <c r="D5" s="99"/>
      <c r="E5" s="99"/>
      <c r="F5" s="144"/>
    </row>
    <row r="6" spans="1:6" ht="15.75" x14ac:dyDescent="0.25">
      <c r="A6" s="98" t="s">
        <v>157</v>
      </c>
      <c r="B6" s="99"/>
      <c r="C6" s="59">
        <f>' INF 24 HORAS (2022)'!C6</f>
        <v>0</v>
      </c>
      <c r="D6" s="117" t="s">
        <v>181</v>
      </c>
      <c r="E6" s="117"/>
      <c r="F6" s="47"/>
    </row>
    <row r="7" spans="1:6" ht="15.75" x14ac:dyDescent="0.25">
      <c r="A7" s="98" t="s">
        <v>20</v>
      </c>
      <c r="B7" s="99"/>
      <c r="C7" s="59">
        <f>' INF 24 HORAS (2022)'!C7</f>
        <v>0</v>
      </c>
      <c r="D7" s="97" t="s">
        <v>173</v>
      </c>
      <c r="E7" s="97"/>
      <c r="F7" s="59">
        <f>' INF 24 HORAS (2022)'!F7</f>
        <v>0</v>
      </c>
    </row>
    <row r="8" spans="1:6" ht="32.25" customHeight="1" x14ac:dyDescent="0.25">
      <c r="A8" s="98" t="s">
        <v>17</v>
      </c>
      <c r="B8" s="99"/>
      <c r="C8" s="54"/>
      <c r="D8" s="97" t="s">
        <v>179</v>
      </c>
      <c r="E8" s="97"/>
      <c r="F8" s="60">
        <f>' INF 24 HORAS (2022)'!F8</f>
        <v>0</v>
      </c>
    </row>
    <row r="9" spans="1:6" ht="32.25" customHeight="1" x14ac:dyDescent="0.25">
      <c r="A9" s="98" t="s">
        <v>22</v>
      </c>
      <c r="B9" s="99"/>
      <c r="C9" s="58">
        <f>' INF 24 HORAS (2022)'!C9</f>
        <v>0</v>
      </c>
      <c r="D9" s="97" t="s">
        <v>180</v>
      </c>
      <c r="E9" s="97"/>
      <c r="F9" s="54"/>
    </row>
    <row r="10" spans="1:6" ht="15.75" x14ac:dyDescent="0.25">
      <c r="A10" s="98" t="s">
        <v>23</v>
      </c>
      <c r="B10" s="99"/>
      <c r="C10" s="145">
        <f>' INF 24 HORAS (2022)'!C10:F10</f>
        <v>0</v>
      </c>
      <c r="D10" s="145"/>
      <c r="E10" s="145"/>
      <c r="F10" s="146"/>
    </row>
    <row r="11" spans="1:6" ht="32.25" customHeight="1" x14ac:dyDescent="0.25">
      <c r="A11" s="98" t="s">
        <v>127</v>
      </c>
      <c r="B11" s="99"/>
      <c r="C11" s="145">
        <f>' INF 24 HORAS (2022)'!C11:F11</f>
        <v>0</v>
      </c>
      <c r="D11" s="145"/>
      <c r="E11" s="145"/>
      <c r="F11" s="146"/>
    </row>
    <row r="12" spans="1:6" ht="32.25" customHeight="1" x14ac:dyDescent="0.25">
      <c r="A12" s="98" t="s">
        <v>19</v>
      </c>
      <c r="B12" s="99"/>
      <c r="C12" s="145">
        <f>' INF 24 HORAS (2022)'!C12:F12</f>
        <v>0</v>
      </c>
      <c r="D12" s="145"/>
      <c r="E12" s="145"/>
      <c r="F12" s="146"/>
    </row>
    <row r="13" spans="1:6" ht="32.25" customHeight="1" x14ac:dyDescent="0.25">
      <c r="A13" s="130" t="s">
        <v>151</v>
      </c>
      <c r="B13" s="131"/>
      <c r="C13" s="132"/>
      <c r="D13" s="132"/>
      <c r="E13" s="132"/>
      <c r="F13" s="133"/>
    </row>
    <row r="14" spans="1:6" ht="48" customHeight="1" thickBot="1" x14ac:dyDescent="0.3">
      <c r="A14" s="98" t="s">
        <v>21</v>
      </c>
      <c r="B14" s="99"/>
      <c r="C14" s="100"/>
      <c r="D14" s="100"/>
      <c r="E14" s="100"/>
      <c r="F14" s="101"/>
    </row>
    <row r="15" spans="1:6" ht="45.75" customHeight="1" x14ac:dyDescent="0.25">
      <c r="A15" s="102" t="s">
        <v>152</v>
      </c>
      <c r="B15" s="103"/>
      <c r="C15" s="41" t="s">
        <v>153</v>
      </c>
      <c r="D15" s="41" t="s">
        <v>78</v>
      </c>
      <c r="E15" s="41" t="s">
        <v>79</v>
      </c>
      <c r="F15" s="42" t="s">
        <v>24</v>
      </c>
    </row>
    <row r="16" spans="1:6" ht="15.75" customHeight="1" thickBot="1" x14ac:dyDescent="0.3">
      <c r="A16" s="134"/>
      <c r="B16" s="135"/>
      <c r="C16" s="28"/>
      <c r="D16" s="28"/>
      <c r="E16" s="28"/>
      <c r="F16" s="28"/>
    </row>
    <row r="17" spans="1:10" x14ac:dyDescent="0.25">
      <c r="A17" s="102" t="s">
        <v>156</v>
      </c>
      <c r="B17" s="103"/>
      <c r="C17" s="45" t="s">
        <v>154</v>
      </c>
      <c r="D17" s="46" t="s">
        <v>155</v>
      </c>
      <c r="E17" s="45" t="s">
        <v>154</v>
      </c>
      <c r="F17" s="46" t="s">
        <v>155</v>
      </c>
    </row>
    <row r="18" spans="1:10" ht="15.75" customHeight="1" x14ac:dyDescent="0.25">
      <c r="A18" s="98"/>
      <c r="B18" s="99"/>
      <c r="C18" s="27"/>
      <c r="D18" s="44"/>
      <c r="E18" s="27"/>
      <c r="F18" s="44"/>
    </row>
    <row r="19" spans="1:10" ht="15.75" customHeight="1" x14ac:dyDescent="0.25">
      <c r="A19" s="98"/>
      <c r="B19" s="99"/>
      <c r="C19" s="27"/>
      <c r="D19" s="44"/>
      <c r="E19" s="27"/>
      <c r="F19" s="44"/>
    </row>
    <row r="20" spans="1:10" ht="15.75" customHeight="1" x14ac:dyDescent="0.25">
      <c r="A20" s="98"/>
      <c r="B20" s="99"/>
      <c r="C20" s="27"/>
      <c r="D20" s="44"/>
      <c r="E20" s="27"/>
      <c r="F20" s="44"/>
    </row>
    <row r="21" spans="1:10" ht="15.75" customHeight="1" x14ac:dyDescent="0.25">
      <c r="A21" s="98"/>
      <c r="B21" s="99"/>
      <c r="C21" s="27"/>
      <c r="D21" s="44"/>
      <c r="E21" s="27"/>
      <c r="F21" s="44"/>
    </row>
    <row r="22" spans="1:10" ht="15.75" customHeight="1" x14ac:dyDescent="0.25">
      <c r="A22" s="98"/>
      <c r="B22" s="99"/>
      <c r="C22" s="27"/>
      <c r="D22" s="44"/>
      <c r="E22" s="27"/>
      <c r="F22" s="44"/>
    </row>
    <row r="23" spans="1:10" ht="15.75" customHeight="1" x14ac:dyDescent="0.25">
      <c r="A23" s="98"/>
      <c r="B23" s="99"/>
      <c r="C23" s="27"/>
      <c r="D23" s="44"/>
      <c r="E23" s="27"/>
      <c r="F23" s="44"/>
    </row>
    <row r="24" spans="1:10" ht="15.75" customHeight="1" x14ac:dyDescent="0.25">
      <c r="A24" s="98"/>
      <c r="B24" s="99"/>
      <c r="C24" s="27"/>
      <c r="D24" s="44"/>
      <c r="E24" s="27"/>
      <c r="F24" s="44"/>
    </row>
    <row r="25" spans="1:10" ht="15.75" customHeight="1" x14ac:dyDescent="0.25">
      <c r="A25" s="98"/>
      <c r="B25" s="99"/>
      <c r="C25" s="27"/>
      <c r="D25" s="44"/>
      <c r="E25" s="27"/>
      <c r="F25" s="44"/>
    </row>
    <row r="26" spans="1:10" x14ac:dyDescent="0.25">
      <c r="A26" s="98"/>
      <c r="B26" s="99"/>
      <c r="C26" s="27"/>
      <c r="D26" s="44"/>
      <c r="E26" s="27"/>
      <c r="F26" s="44"/>
    </row>
    <row r="27" spans="1:10" x14ac:dyDescent="0.25">
      <c r="A27" s="98"/>
      <c r="B27" s="99"/>
      <c r="C27" s="27"/>
      <c r="D27" s="44"/>
      <c r="E27" s="27"/>
      <c r="F27" s="44"/>
    </row>
    <row r="28" spans="1:10" x14ac:dyDescent="0.25">
      <c r="A28" s="130"/>
      <c r="B28" s="131"/>
      <c r="C28" s="27"/>
      <c r="D28" s="44"/>
      <c r="E28" s="27"/>
      <c r="F28" s="44"/>
    </row>
    <row r="29" spans="1:10" ht="15.75" thickBot="1" x14ac:dyDescent="0.3">
      <c r="A29" s="134"/>
      <c r="B29" s="135"/>
      <c r="C29" s="27"/>
      <c r="D29" s="44"/>
      <c r="E29" s="27"/>
      <c r="F29" s="44"/>
    </row>
    <row r="30" spans="1:10" ht="190.5" customHeight="1" x14ac:dyDescent="0.25">
      <c r="A30" s="104" t="s">
        <v>25</v>
      </c>
      <c r="B30" s="105"/>
      <c r="C30" s="147">
        <f>' INF 24 HORAS (2022)'!C30:F30</f>
        <v>0</v>
      </c>
      <c r="D30" s="148"/>
      <c r="E30" s="148"/>
      <c r="F30" s="149"/>
    </row>
    <row r="31" spans="1:10" ht="261" customHeight="1" x14ac:dyDescent="0.25">
      <c r="A31" s="150" t="s">
        <v>182</v>
      </c>
      <c r="B31" s="151"/>
      <c r="C31" s="152"/>
      <c r="D31" s="153"/>
      <c r="E31" s="153"/>
      <c r="F31" s="154"/>
    </row>
    <row r="32" spans="1:10" s="8" customFormat="1" ht="42" customHeight="1" x14ac:dyDescent="0.2">
      <c r="A32" s="155" t="s">
        <v>80</v>
      </c>
      <c r="B32" s="155"/>
      <c r="C32" s="10" t="s">
        <v>136</v>
      </c>
      <c r="D32" s="69">
        <f>C13</f>
        <v>0</v>
      </c>
      <c r="E32" s="65" t="e">
        <f>D32/D33</f>
        <v>#DIV/0!</v>
      </c>
      <c r="F32" s="65"/>
      <c r="G32" s="61"/>
      <c r="H32" s="61"/>
      <c r="I32" s="61"/>
      <c r="J32" s="62"/>
    </row>
    <row r="33" spans="1:10" s="8" customFormat="1" ht="40.5" customHeight="1" x14ac:dyDescent="0.2">
      <c r="A33" s="155"/>
      <c r="B33" s="155"/>
      <c r="C33" s="11" t="s">
        <v>81</v>
      </c>
      <c r="D33" s="70">
        <f>C14</f>
        <v>0</v>
      </c>
      <c r="E33" s="65"/>
      <c r="F33" s="65"/>
      <c r="G33" s="63"/>
      <c r="H33" s="63"/>
      <c r="I33" s="63"/>
      <c r="J33" s="64"/>
    </row>
    <row r="34" spans="1:10" ht="50.25" customHeight="1" x14ac:dyDescent="0.25">
      <c r="A34" s="140" t="s">
        <v>134</v>
      </c>
      <c r="B34" s="140"/>
      <c r="C34" s="140"/>
      <c r="D34" s="140"/>
      <c r="E34" s="156"/>
      <c r="F34" s="156"/>
    </row>
    <row r="35" spans="1:10" ht="15.75" x14ac:dyDescent="0.25">
      <c r="A35" s="136" t="s">
        <v>132</v>
      </c>
      <c r="B35" s="137"/>
      <c r="C35" s="137"/>
      <c r="D35" s="137"/>
      <c r="E35" s="137"/>
      <c r="F35" s="138"/>
    </row>
    <row r="36" spans="1:10" x14ac:dyDescent="0.25">
      <c r="A36" s="119"/>
      <c r="B36" s="120"/>
      <c r="C36" s="120"/>
      <c r="D36" s="120"/>
      <c r="E36" s="120"/>
      <c r="F36" s="121"/>
    </row>
    <row r="37" spans="1:10" x14ac:dyDescent="0.25">
      <c r="A37" s="122"/>
      <c r="B37" s="123"/>
      <c r="C37" s="123"/>
      <c r="D37" s="123"/>
      <c r="E37" s="123"/>
      <c r="F37" s="124"/>
    </row>
    <row r="38" spans="1:10" x14ac:dyDescent="0.25">
      <c r="A38" s="122"/>
      <c r="B38" s="123"/>
      <c r="C38" s="123"/>
      <c r="D38" s="123"/>
      <c r="E38" s="123"/>
      <c r="F38" s="124"/>
    </row>
    <row r="39" spans="1:10" x14ac:dyDescent="0.25">
      <c r="A39" s="122"/>
      <c r="B39" s="123"/>
      <c r="C39" s="123"/>
      <c r="D39" s="123"/>
      <c r="E39" s="123"/>
      <c r="F39" s="124"/>
    </row>
    <row r="40" spans="1:10" x14ac:dyDescent="0.25">
      <c r="A40" s="122"/>
      <c r="B40" s="123"/>
      <c r="C40" s="123"/>
      <c r="D40" s="123"/>
      <c r="E40" s="123"/>
      <c r="F40" s="124"/>
    </row>
    <row r="41" spans="1:10" x14ac:dyDescent="0.25">
      <c r="A41" s="122"/>
      <c r="B41" s="123"/>
      <c r="C41" s="123"/>
      <c r="D41" s="123"/>
      <c r="E41" s="123"/>
      <c r="F41" s="124"/>
    </row>
    <row r="42" spans="1:10" x14ac:dyDescent="0.25">
      <c r="A42" s="122"/>
      <c r="B42" s="123"/>
      <c r="C42" s="123"/>
      <c r="D42" s="123"/>
      <c r="E42" s="123"/>
      <c r="F42" s="124"/>
    </row>
    <row r="43" spans="1:10" x14ac:dyDescent="0.25">
      <c r="A43" s="122"/>
      <c r="B43" s="123"/>
      <c r="C43" s="123"/>
      <c r="D43" s="123"/>
      <c r="E43" s="123"/>
      <c r="F43" s="124"/>
    </row>
    <row r="44" spans="1:10" x14ac:dyDescent="0.25">
      <c r="A44" s="122"/>
      <c r="B44" s="123"/>
      <c r="C44" s="123"/>
      <c r="D44" s="123"/>
      <c r="E44" s="123"/>
      <c r="F44" s="124"/>
    </row>
    <row r="45" spans="1:10" x14ac:dyDescent="0.25">
      <c r="A45" s="122"/>
      <c r="B45" s="123"/>
      <c r="C45" s="123"/>
      <c r="D45" s="123"/>
      <c r="E45" s="123"/>
      <c r="F45" s="124"/>
    </row>
    <row r="46" spans="1:10" x14ac:dyDescent="0.25">
      <c r="A46" s="122"/>
      <c r="B46" s="123"/>
      <c r="C46" s="123"/>
      <c r="D46" s="123"/>
      <c r="E46" s="123"/>
      <c r="F46" s="124"/>
    </row>
    <row r="47" spans="1:10" x14ac:dyDescent="0.25">
      <c r="A47" s="122"/>
      <c r="B47" s="123"/>
      <c r="C47" s="123"/>
      <c r="D47" s="123"/>
      <c r="E47" s="123"/>
      <c r="F47" s="124"/>
    </row>
    <row r="48" spans="1:10" x14ac:dyDescent="0.25">
      <c r="A48" s="122"/>
      <c r="B48" s="123"/>
      <c r="C48" s="123"/>
      <c r="D48" s="123"/>
      <c r="E48" s="123"/>
      <c r="F48" s="124"/>
    </row>
    <row r="49" spans="1:6" x14ac:dyDescent="0.25">
      <c r="A49" s="122"/>
      <c r="B49" s="123"/>
      <c r="C49" s="123"/>
      <c r="D49" s="123"/>
      <c r="E49" s="123"/>
      <c r="F49" s="124"/>
    </row>
    <row r="50" spans="1:6" ht="20.25" customHeight="1" x14ac:dyDescent="0.25">
      <c r="A50" s="122"/>
      <c r="B50" s="123"/>
      <c r="C50" s="123"/>
      <c r="D50" s="123"/>
      <c r="E50" s="123"/>
      <c r="F50" s="124"/>
    </row>
    <row r="51" spans="1:6" ht="33" customHeight="1" x14ac:dyDescent="0.25">
      <c r="A51" s="125"/>
      <c r="B51" s="126"/>
      <c r="C51" s="126"/>
      <c r="D51" s="126"/>
      <c r="E51" s="126"/>
      <c r="F51" s="127"/>
    </row>
    <row r="52" spans="1:6" ht="36.75" customHeight="1" x14ac:dyDescent="0.25">
      <c r="A52" s="160" t="s">
        <v>183</v>
      </c>
      <c r="B52" s="160"/>
      <c r="C52" s="12" t="s">
        <v>100</v>
      </c>
      <c r="D52" s="12" t="s">
        <v>137</v>
      </c>
      <c r="E52" s="13" t="s">
        <v>101</v>
      </c>
      <c r="F52" s="6"/>
    </row>
    <row r="53" spans="1:6" ht="37.5" customHeight="1" x14ac:dyDescent="0.25">
      <c r="A53" s="157" t="s">
        <v>82</v>
      </c>
      <c r="B53" s="157"/>
      <c r="C53" s="7"/>
      <c r="D53" s="7"/>
      <c r="E53" s="67" t="e">
        <f t="shared" ref="E53:E60" si="0">D53/C53</f>
        <v>#DIV/0!</v>
      </c>
      <c r="F53" s="6"/>
    </row>
    <row r="54" spans="1:6" ht="33" customHeight="1" x14ac:dyDescent="0.25">
      <c r="A54" s="157" t="s">
        <v>83</v>
      </c>
      <c r="B54" s="157"/>
      <c r="C54" s="7"/>
      <c r="D54" s="7"/>
      <c r="E54" s="67" t="e">
        <f t="shared" si="0"/>
        <v>#DIV/0!</v>
      </c>
      <c r="F54" s="6"/>
    </row>
    <row r="55" spans="1:6" ht="28.5" customHeight="1" x14ac:dyDescent="0.25">
      <c r="A55" s="157" t="s">
        <v>84</v>
      </c>
      <c r="B55" s="157"/>
      <c r="C55" s="7"/>
      <c r="D55" s="7"/>
      <c r="E55" s="67" t="e">
        <f t="shared" si="0"/>
        <v>#DIV/0!</v>
      </c>
      <c r="F55" s="6"/>
    </row>
    <row r="56" spans="1:6" ht="30" customHeight="1" x14ac:dyDescent="0.25">
      <c r="A56" s="157" t="s">
        <v>85</v>
      </c>
      <c r="B56" s="157"/>
      <c r="C56" s="7"/>
      <c r="D56" s="7"/>
      <c r="E56" s="67" t="e">
        <f t="shared" si="0"/>
        <v>#DIV/0!</v>
      </c>
      <c r="F56" s="6"/>
    </row>
    <row r="57" spans="1:6" ht="33.75" customHeight="1" x14ac:dyDescent="0.25">
      <c r="A57" s="161" t="s">
        <v>86</v>
      </c>
      <c r="B57" s="161"/>
      <c r="C57" s="7"/>
      <c r="D57" s="7"/>
      <c r="E57" s="67" t="e">
        <f t="shared" si="0"/>
        <v>#DIV/0!</v>
      </c>
      <c r="F57" s="6"/>
    </row>
    <row r="58" spans="1:6" ht="45" customHeight="1" x14ac:dyDescent="0.25">
      <c r="A58" s="157" t="s">
        <v>87</v>
      </c>
      <c r="B58" s="157"/>
      <c r="C58" s="7"/>
      <c r="D58" s="7"/>
      <c r="E58" s="67" t="e">
        <f t="shared" si="0"/>
        <v>#DIV/0!</v>
      </c>
      <c r="F58" s="6"/>
    </row>
    <row r="59" spans="1:6" ht="22.5" customHeight="1" x14ac:dyDescent="0.25">
      <c r="A59" s="157" t="s">
        <v>88</v>
      </c>
      <c r="B59" s="157"/>
      <c r="C59" s="7"/>
      <c r="D59" s="7"/>
      <c r="E59" s="67" t="e">
        <f t="shared" si="0"/>
        <v>#DIV/0!</v>
      </c>
      <c r="F59" s="6"/>
    </row>
    <row r="60" spans="1:6" ht="22.5" customHeight="1" x14ac:dyDescent="0.25">
      <c r="A60" s="157" t="s">
        <v>89</v>
      </c>
      <c r="B60" s="157"/>
      <c r="C60" s="7"/>
      <c r="D60" s="7"/>
      <c r="E60" s="67" t="e">
        <f t="shared" si="0"/>
        <v>#DIV/0!</v>
      </c>
      <c r="F60" s="6"/>
    </row>
    <row r="61" spans="1:6" ht="15.75" customHeight="1" x14ac:dyDescent="0.25">
      <c r="A61" s="6"/>
      <c r="C61" s="66">
        <f>SUM(C53:C60)</f>
        <v>0</v>
      </c>
      <c r="D61" s="66">
        <f>SUM(D53:D60)</f>
        <v>0</v>
      </c>
      <c r="E61" s="6"/>
      <c r="F61" s="6"/>
    </row>
    <row r="62" spans="1:6" x14ac:dyDescent="0.25">
      <c r="A62" s="6"/>
      <c r="C62" s="6"/>
      <c r="D62" s="6"/>
      <c r="E62" s="6"/>
      <c r="F62" s="6"/>
    </row>
    <row r="63" spans="1:6" ht="15.75" customHeight="1" x14ac:dyDescent="0.25"/>
    <row r="64" spans="1:6" ht="54" customHeight="1" x14ac:dyDescent="0.25">
      <c r="A64" s="158" t="s">
        <v>135</v>
      </c>
      <c r="B64" s="159"/>
      <c r="C64" s="68" t="s">
        <v>12</v>
      </c>
      <c r="D64" s="68" t="s">
        <v>13</v>
      </c>
    </row>
    <row r="65" spans="1:6" ht="15.75" x14ac:dyDescent="0.25">
      <c r="A65" s="162"/>
      <c r="B65" s="163"/>
      <c r="C65" s="29"/>
      <c r="D65" s="71" t="e">
        <f>C65/$D$61</f>
        <v>#DIV/0!</v>
      </c>
    </row>
    <row r="66" spans="1:6" ht="15.75" x14ac:dyDescent="0.25">
      <c r="A66" s="162"/>
      <c r="B66" s="163"/>
      <c r="C66" s="29"/>
      <c r="D66" s="71" t="e">
        <f t="shared" ref="D66:D69" si="1">C66/$D$61</f>
        <v>#DIV/0!</v>
      </c>
    </row>
    <row r="67" spans="1:6" ht="15.75" x14ac:dyDescent="0.25">
      <c r="A67" s="162"/>
      <c r="B67" s="163"/>
      <c r="C67" s="29"/>
      <c r="D67" s="71" t="e">
        <f t="shared" si="1"/>
        <v>#DIV/0!</v>
      </c>
    </row>
    <row r="68" spans="1:6" ht="15.75" x14ac:dyDescent="0.25">
      <c r="A68" s="162"/>
      <c r="B68" s="163"/>
      <c r="C68" s="29"/>
      <c r="D68" s="71" t="e">
        <f t="shared" si="1"/>
        <v>#DIV/0!</v>
      </c>
    </row>
    <row r="69" spans="1:6" ht="15.75" x14ac:dyDescent="0.25">
      <c r="A69" s="162"/>
      <c r="B69" s="163"/>
      <c r="C69" s="29"/>
      <c r="D69" s="71" t="e">
        <f t="shared" si="1"/>
        <v>#DIV/0!</v>
      </c>
    </row>
    <row r="71" spans="1:6" ht="15.75" thickBot="1" x14ac:dyDescent="0.3"/>
    <row r="72" spans="1:6" ht="52.5" customHeight="1" x14ac:dyDescent="0.25">
      <c r="A72" s="165" t="s">
        <v>138</v>
      </c>
      <c r="B72" s="166"/>
      <c r="C72" s="164"/>
      <c r="D72" s="164"/>
      <c r="E72" s="164"/>
      <c r="F72" s="164"/>
    </row>
    <row r="73" spans="1:6" ht="51.75" customHeight="1" x14ac:dyDescent="0.25">
      <c r="A73" s="167" t="s">
        <v>139</v>
      </c>
      <c r="B73" s="168"/>
      <c r="C73" s="164"/>
      <c r="D73" s="164"/>
      <c r="E73" s="164"/>
      <c r="F73" s="164"/>
    </row>
    <row r="74" spans="1:6" ht="35.25" customHeight="1" x14ac:dyDescent="0.25">
      <c r="A74" s="167" t="s">
        <v>140</v>
      </c>
      <c r="B74" s="168"/>
      <c r="C74" s="164"/>
      <c r="D74" s="164"/>
      <c r="E74" s="164"/>
      <c r="F74" s="164"/>
    </row>
    <row r="75" spans="1:6" ht="57.75" customHeight="1" x14ac:dyDescent="0.25">
      <c r="A75" s="167" t="s">
        <v>141</v>
      </c>
      <c r="B75" s="168"/>
      <c r="C75" s="164"/>
      <c r="D75" s="164"/>
      <c r="E75" s="164"/>
      <c r="F75" s="164"/>
    </row>
    <row r="76" spans="1:6" ht="55.5" customHeight="1" x14ac:dyDescent="0.25">
      <c r="A76" s="167" t="s">
        <v>142</v>
      </c>
      <c r="B76" s="168"/>
      <c r="C76" s="164"/>
      <c r="D76" s="164"/>
      <c r="E76" s="164"/>
      <c r="F76" s="164"/>
    </row>
    <row r="77" spans="1:6" ht="58.5" customHeight="1" x14ac:dyDescent="0.25">
      <c r="A77" s="167" t="s">
        <v>143</v>
      </c>
      <c r="B77" s="168"/>
      <c r="C77" s="164"/>
      <c r="D77" s="164"/>
      <c r="E77" s="164"/>
      <c r="F77" s="164"/>
    </row>
    <row r="79" spans="1:6" ht="16.5" x14ac:dyDescent="0.25">
      <c r="A79" s="95" t="s">
        <v>90</v>
      </c>
      <c r="B79" s="96"/>
      <c r="C79" s="15" t="s">
        <v>97</v>
      </c>
      <c r="D79" s="15" t="s">
        <v>98</v>
      </c>
      <c r="E79" s="16" t="s">
        <v>99</v>
      </c>
      <c r="F79" s="17" t="s">
        <v>128</v>
      </c>
    </row>
    <row r="80" spans="1:6" ht="16.5" x14ac:dyDescent="0.25">
      <c r="A80" s="91" t="s">
        <v>91</v>
      </c>
      <c r="B80" s="92"/>
      <c r="C80" s="30"/>
      <c r="D80" s="30"/>
      <c r="E80" s="30"/>
      <c r="F80" s="31"/>
    </row>
    <row r="81" spans="1:6" ht="16.5" x14ac:dyDescent="0.25">
      <c r="A81" s="91" t="s">
        <v>92</v>
      </c>
      <c r="B81" s="92"/>
      <c r="C81" s="30"/>
      <c r="D81" s="30"/>
      <c r="E81" s="30"/>
      <c r="F81" s="31"/>
    </row>
    <row r="82" spans="1:6" ht="16.5" x14ac:dyDescent="0.25">
      <c r="A82" s="91" t="s">
        <v>93</v>
      </c>
      <c r="B82" s="92"/>
      <c r="C82" s="30"/>
      <c r="D82" s="30"/>
      <c r="E82" s="30"/>
      <c r="F82" s="31"/>
    </row>
    <row r="83" spans="1:6" ht="16.5" x14ac:dyDescent="0.25">
      <c r="A83" s="91" t="s">
        <v>94</v>
      </c>
      <c r="B83" s="92"/>
      <c r="C83" s="30"/>
      <c r="D83" s="30"/>
      <c r="E83" s="30"/>
      <c r="F83" s="31"/>
    </row>
    <row r="84" spans="1:6" ht="16.5" x14ac:dyDescent="0.25">
      <c r="A84" s="91" t="s">
        <v>95</v>
      </c>
      <c r="B84" s="92"/>
      <c r="C84" s="30"/>
      <c r="D84" s="30"/>
      <c r="E84" s="30"/>
      <c r="F84" s="31"/>
    </row>
    <row r="85" spans="1:6" ht="16.5" x14ac:dyDescent="0.25">
      <c r="A85" s="91" t="s">
        <v>96</v>
      </c>
      <c r="B85" s="92"/>
      <c r="C85" s="30"/>
      <c r="D85" s="30"/>
      <c r="E85" s="30"/>
      <c r="F85" s="31"/>
    </row>
    <row r="86" spans="1:6" ht="42" customHeight="1" x14ac:dyDescent="0.25">
      <c r="A86" s="89" t="s">
        <v>174</v>
      </c>
      <c r="B86" s="90"/>
      <c r="C86" s="93"/>
      <c r="D86" s="93"/>
      <c r="E86" s="93"/>
      <c r="F86" s="94"/>
    </row>
    <row r="87" spans="1:6" ht="142.5" customHeight="1" x14ac:dyDescent="0.25">
      <c r="A87" s="89" t="s">
        <v>176</v>
      </c>
      <c r="B87" s="90"/>
      <c r="C87" s="86"/>
      <c r="D87" s="87"/>
      <c r="E87" s="87"/>
      <c r="F87" s="88"/>
    </row>
    <row r="88" spans="1:6" ht="63.75" customHeight="1" x14ac:dyDescent="0.25">
      <c r="A88" s="89" t="s">
        <v>175</v>
      </c>
      <c r="B88" s="90"/>
      <c r="C88" s="86"/>
      <c r="D88" s="87"/>
      <c r="E88" s="87"/>
      <c r="F88" s="88"/>
    </row>
    <row r="89" spans="1:6" ht="63.75" customHeight="1" x14ac:dyDescent="0.25">
      <c r="A89" s="89" t="s">
        <v>184</v>
      </c>
      <c r="B89" s="90"/>
      <c r="C89" s="86"/>
      <c r="D89" s="87"/>
      <c r="E89" s="87"/>
      <c r="F89" s="88"/>
    </row>
    <row r="90" spans="1:6" ht="15.75" x14ac:dyDescent="0.25">
      <c r="A90" s="80" t="s">
        <v>129</v>
      </c>
      <c r="B90" s="81"/>
      <c r="C90" s="84"/>
      <c r="D90" s="84"/>
      <c r="E90" s="34" t="s">
        <v>126</v>
      </c>
      <c r="F90" s="35"/>
    </row>
    <row r="91" spans="1:6" ht="15.75" x14ac:dyDescent="0.25">
      <c r="A91" s="80" t="s">
        <v>124</v>
      </c>
      <c r="B91" s="81"/>
      <c r="C91" s="84"/>
      <c r="D91" s="84"/>
      <c r="E91" s="34" t="s">
        <v>126</v>
      </c>
      <c r="F91" s="35"/>
    </row>
    <row r="92" spans="1:6" ht="16.5" thickBot="1" x14ac:dyDescent="0.3">
      <c r="A92" s="82" t="s">
        <v>125</v>
      </c>
      <c r="B92" s="83"/>
      <c r="C92" s="85"/>
      <c r="D92" s="85"/>
      <c r="E92" s="36" t="s">
        <v>126</v>
      </c>
      <c r="F92" s="37"/>
    </row>
    <row r="93" spans="1:6" ht="16.5" thickBot="1" x14ac:dyDescent="0.3">
      <c r="A93" s="82" t="s">
        <v>149</v>
      </c>
      <c r="B93" s="83"/>
      <c r="C93" s="118" t="s">
        <v>150</v>
      </c>
      <c r="D93" s="118"/>
      <c r="E93" s="38" t="s">
        <v>126</v>
      </c>
      <c r="F93" s="39">
        <v>3188433076</v>
      </c>
    </row>
    <row r="133" spans="1:6" x14ac:dyDescent="0.25">
      <c r="A133" s="6"/>
      <c r="C133" s="6"/>
      <c r="D133" s="6"/>
      <c r="E133" s="6"/>
      <c r="F133" s="6"/>
    </row>
    <row r="134" spans="1:6" x14ac:dyDescent="0.25">
      <c r="A134" s="6"/>
      <c r="C134" s="6"/>
      <c r="D134" s="6"/>
      <c r="E134" s="6"/>
      <c r="F134" s="6"/>
    </row>
    <row r="135" spans="1:6" x14ac:dyDescent="0.25">
      <c r="A135" s="6"/>
      <c r="C135" s="6"/>
      <c r="D135" s="6"/>
      <c r="E135" s="6"/>
      <c r="F135" s="6"/>
    </row>
    <row r="136" spans="1:6" x14ac:dyDescent="0.25">
      <c r="A136" s="6"/>
      <c r="C136" s="6"/>
      <c r="D136" s="6"/>
      <c r="E136" s="6"/>
      <c r="F136" s="6"/>
    </row>
    <row r="137" spans="1:6" x14ac:dyDescent="0.25">
      <c r="A137" s="6"/>
      <c r="C137" s="6"/>
      <c r="D137" s="6"/>
      <c r="E137" s="6"/>
      <c r="F137" s="6"/>
    </row>
    <row r="138" spans="1:6" x14ac:dyDescent="0.25">
      <c r="A138" s="6"/>
      <c r="C138" s="6"/>
      <c r="D138" s="6"/>
      <c r="E138" s="6"/>
      <c r="F138" s="6"/>
    </row>
    <row r="139" spans="1:6" x14ac:dyDescent="0.25">
      <c r="A139" s="6"/>
      <c r="C139" s="6"/>
      <c r="D139" s="6"/>
      <c r="E139" s="6"/>
      <c r="F139" s="6"/>
    </row>
    <row r="140" spans="1:6" x14ac:dyDescent="0.25">
      <c r="A140" s="6"/>
      <c r="C140" s="6"/>
      <c r="D140" s="6"/>
      <c r="E140" s="6"/>
      <c r="F140" s="6"/>
    </row>
    <row r="141" spans="1:6" x14ac:dyDescent="0.25">
      <c r="A141" s="6"/>
      <c r="C141" s="6"/>
      <c r="D141" s="6"/>
      <c r="E141" s="6"/>
      <c r="F141" s="6"/>
    </row>
    <row r="142" spans="1:6" x14ac:dyDescent="0.25">
      <c r="A142" s="6"/>
      <c r="C142" s="6"/>
      <c r="D142" s="6"/>
      <c r="E142" s="6"/>
      <c r="F142" s="6"/>
    </row>
    <row r="143" spans="1:6" x14ac:dyDescent="0.25">
      <c r="A143" s="6"/>
      <c r="C143" s="6"/>
      <c r="D143" s="6"/>
      <c r="E143" s="6"/>
      <c r="F143" s="6"/>
    </row>
    <row r="144" spans="1:6" x14ac:dyDescent="0.25">
      <c r="A144" s="6"/>
      <c r="C144" s="6"/>
      <c r="D144" s="6"/>
      <c r="E144" s="6"/>
      <c r="F144" s="6"/>
    </row>
    <row r="145" spans="1:6" x14ac:dyDescent="0.25">
      <c r="A145" s="6"/>
      <c r="C145" s="6"/>
      <c r="D145" s="6"/>
      <c r="E145" s="6"/>
      <c r="F145" s="6"/>
    </row>
    <row r="146" spans="1:6" x14ac:dyDescent="0.25">
      <c r="A146" s="6"/>
      <c r="C146" s="6"/>
      <c r="D146" s="6"/>
      <c r="E146" s="6"/>
      <c r="F146" s="6"/>
    </row>
  </sheetData>
  <sheetProtection algorithmName="SHA-512" hashValue="D9rmwSTK2hIe0/iGrSrJNWcNCScT5olKPyYc1QkM8MlquqMHxBxMcDSl2nuii4kGwDIAVxsGL4wTbkLeRx9tMg==" saltValue="V0zrBt78IIlQoNJQn77jRA==" spinCount="100000" sheet="1" objects="1" scenarios="1"/>
  <mergeCells count="81">
    <mergeCell ref="C77:F77"/>
    <mergeCell ref="A72:B72"/>
    <mergeCell ref="A73:B73"/>
    <mergeCell ref="A74:B74"/>
    <mergeCell ref="A75:B75"/>
    <mergeCell ref="A76:B76"/>
    <mergeCell ref="A77:B77"/>
    <mergeCell ref="C72:F72"/>
    <mergeCell ref="C73:F73"/>
    <mergeCell ref="C74:F74"/>
    <mergeCell ref="C75:F75"/>
    <mergeCell ref="C76:F76"/>
    <mergeCell ref="A65:B65"/>
    <mergeCell ref="A66:B66"/>
    <mergeCell ref="A67:B67"/>
    <mergeCell ref="A68:B68"/>
    <mergeCell ref="A69:B69"/>
    <mergeCell ref="A64:B64"/>
    <mergeCell ref="A52:B52"/>
    <mergeCell ref="A53:B53"/>
    <mergeCell ref="A54:B54"/>
    <mergeCell ref="A55:B55"/>
    <mergeCell ref="A56:B56"/>
    <mergeCell ref="A57:B57"/>
    <mergeCell ref="A58:B58"/>
    <mergeCell ref="A60:B60"/>
    <mergeCell ref="A31:B31"/>
    <mergeCell ref="C31:F31"/>
    <mergeCell ref="A32:B33"/>
    <mergeCell ref="A91:B91"/>
    <mergeCell ref="C91:D91"/>
    <mergeCell ref="A81:B81"/>
    <mergeCell ref="A82:B82"/>
    <mergeCell ref="A83:B83"/>
    <mergeCell ref="A84:B84"/>
    <mergeCell ref="A85:B85"/>
    <mergeCell ref="A34:F34"/>
    <mergeCell ref="A35:F35"/>
    <mergeCell ref="A36:F51"/>
    <mergeCell ref="A79:B79"/>
    <mergeCell ref="A80:B80"/>
    <mergeCell ref="A59:B59"/>
    <mergeCell ref="A92:B92"/>
    <mergeCell ref="C92:D92"/>
    <mergeCell ref="A93:B93"/>
    <mergeCell ref="C93:D93"/>
    <mergeCell ref="C86:F86"/>
    <mergeCell ref="A87:B87"/>
    <mergeCell ref="C87:F87"/>
    <mergeCell ref="A89:B89"/>
    <mergeCell ref="C89:F89"/>
    <mergeCell ref="A90:B90"/>
    <mergeCell ref="C90:D90"/>
    <mergeCell ref="A88:B88"/>
    <mergeCell ref="C88:F88"/>
    <mergeCell ref="A86:B86"/>
    <mergeCell ref="A14:B14"/>
    <mergeCell ref="C14:F14"/>
    <mergeCell ref="A15:B16"/>
    <mergeCell ref="A17:B29"/>
    <mergeCell ref="A30:B30"/>
    <mergeCell ref="C30:F30"/>
    <mergeCell ref="A11:B11"/>
    <mergeCell ref="C11:F11"/>
    <mergeCell ref="A12:B12"/>
    <mergeCell ref="C12:F12"/>
    <mergeCell ref="A13:B13"/>
    <mergeCell ref="C13:F13"/>
    <mergeCell ref="A8:B8"/>
    <mergeCell ref="D8:E8"/>
    <mergeCell ref="A9:B9"/>
    <mergeCell ref="D9:E9"/>
    <mergeCell ref="A10:B10"/>
    <mergeCell ref="C10:F10"/>
    <mergeCell ref="A7:B7"/>
    <mergeCell ref="D7:E7"/>
    <mergeCell ref="A1:B5"/>
    <mergeCell ref="C1:F1"/>
    <mergeCell ref="C2:F5"/>
    <mergeCell ref="A6:B6"/>
    <mergeCell ref="D6:E6"/>
  </mergeCells>
  <dataValidations count="24">
    <dataValidation operator="greaterThan" allowBlank="1" showErrorMessage="1" prompt="Fecha de inicio de sintomas de primer caso. corresponde a la fecha en cual el paciente refiere inciar sintomas para el evento en estudio" sqref="D8:E9"/>
    <dataValidation type="date" operator="greaterThan" showInputMessage="1" showErrorMessage="1" promptTitle="FECHA DE ULTIMO CASO" prompt="Fecha en la cual se identifico el ultimo caso_x000a_" sqref="F9">
      <formula1>44562</formula1>
    </dataValidation>
    <dataValidation operator="lessThanOrEqual" allowBlank="1" showInputMessage="1" showErrorMessage="1" sqref="F16"/>
    <dataValidation type="whole" operator="lessThanOrEqual" allowBlank="1" showInputMessage="1" showErrorMessage="1" errorTitle="REVISE NUMERO DE CASOS" error="Hace referencia al numero de casos y su ubicacion actual" sqref="C16">
      <formula1>C13</formula1>
    </dataValidation>
    <dataValidation type="whole" operator="lessThanOrEqual" allowBlank="1" showInputMessage="1" showErrorMessage="1" sqref="D16:E16">
      <formula1>D13</formula1>
    </dataValidation>
    <dataValidation allowBlank="1" showInputMessage="1" showErrorMessage="1" promptTitle="Descripción" prompt=" Descripción descbriba a quien estuvo dirigo _x000a_NUMERO DE PERSONAS QUE PARTICIPARON" sqref="E80:E85"/>
    <dataValidation allowBlank="1" showInputMessage="1" showErrorMessage="1" promptTitle="Recomendaciones" prompt="haga las recomendaciones pertinentes a los tomadores de decisión, con base en los hallazgos preliminares más significativos de su estudio de brote." sqref="C87:F89"/>
    <dataValidation allowBlank="1" showInputMessage="1" showErrorMessage="1" promptTitle="SI APLICA" prompt="(Si hubo recolección de muestras biológicas, de alimentos o de superficies, indicar que se recolectó, para que tipo de análisis y quien hará el análisis)." sqref="A86:B86"/>
    <dataValidation type="date" operator="greaterThan" allowBlank="1" showInputMessage="1" showErrorMessage="1" promptTitle="FECHA DE INFORME" prompt="La fecha del informe debe ser  Maximo 24 horas despues de haber identifcado el caso " sqref="C8">
      <formula1>C9</formula1>
    </dataValidation>
    <dataValidation type="date" operator="greaterThan" allowBlank="1" showInputMessage="1" showErrorMessage="1" promptTitle="FECHA INICIO DE SINTOMAS " prompt="Fecha de inicio de sintomas de primer caso. corresponde a la fecha en cual el paciente refiere inciar sintomas para el evento en estudio" sqref="C9">
      <formula1>44348</formula1>
    </dataValidation>
    <dataValidation operator="greaterThanOrEqual" allowBlank="1" showInputMessage="1" showErrorMessage="1" promptTitle="FECHA DE NOTIFICACION" prompt="Fecha de notificacion  de primer caso,  ingrese la fecha cuando fue identificado el primer caso" sqref="F8"/>
    <dataValidation allowBlank="1" showInputMessage="1" showErrorMessage="1" promptTitle="TITULO " prompt="Ejemplo. INFORME DE INVESTIGACIÓN DE  POSIBLE BROTE DE NEUMONIA, BATALLÓN  DE ARTILLERIA N 3 “BATALLA DE PALACE”, BUGA, 03 DE ENERO 2020._x000a_(responde a las preguntas: ¿qué? ¿Dónde? y ¿cuándo?)** No utilice abreviaturas" sqref="C2"/>
    <dataValidation allowBlank="1" showInputMessage="1" showErrorMessage="1" promptTitle="CIUDAD O MUNICIPIO " prompt="Use solo mayuscula en la primera letra, se trata de un nombre propio_x000a__x000a_Ejemplo: Leticia_x000a__x000a_" sqref="F7"/>
    <dataValidation allowBlank="1" showInputMessage="1" showErrorMessage="1" promptTitle="NOMBRE DEL ESM" prompt="Iingrese el nombre completo del ESM no use abreviaturas o numeros" sqref="C10:F12"/>
    <dataValidation type="whole" allowBlank="1" showInputMessage="1" showErrorMessage="1" promptTitle="NÚMERO DE CASOS/ ENFERMOS " prompt="Ingrese el valor numerico de los casos que se han presentado " sqref="C13:F13">
      <formula1>0</formula1>
      <formula2>100</formula2>
    </dataValidation>
    <dataValidation type="whole" operator="greaterThan" allowBlank="1" showInputMessage="1" showErrorMessage="1" sqref="C18:C29 E18:E29">
      <formula1>0</formula1>
    </dataValidation>
    <dataValidation type="whole" operator="greaterThan" allowBlank="1" showInputMessage="1" showErrorMessage="1" promptTitle="PERSONAS EN RIESGO DE ENFERMAR " prompt="esta definición variará de acuerdo a la enfermedad en estudio y su mecanismo de transmisibilidad, y se define como toda persona que estuvo en contacto con un caso confirmado o sospechoso; por ejemplo  influenza (2 metros) o dentro de la habitación " sqref="C14:F14">
      <formula1>0</formula1>
    </dataValidation>
    <dataValidation allowBlank="1" showInputMessage="1" showErrorMessage="1" promptTitle="ANTECEDENTES " prompt="eventos que condujeron al brote, cómo se reportó el brote por primera vez, describir el sitio (persona, lugar desplazamientos, tiempo detalles)-describir el organismo/ enfermedad  plantear objetivos de la investigación de brote. EN ORDEN CRONOLOGICO" sqref="C30:F30"/>
    <dataValidation allowBlank="1" showInputMessage="1" showErrorMessage="1" promptTitle="QUE HA PASADO " prompt="Como se encuentra la situacion actualmente " sqref="C31:F31"/>
    <dataValidation type="whole" operator="equal" allowBlank="1" showInputMessage="1" showErrorMessage="1" sqref="D33">
      <formula1>C1048565</formula1>
    </dataValidation>
    <dataValidation type="whole" operator="equal" allowBlank="1" showInputMessage="1" showErrorMessage="1" sqref="D32">
      <formula1>C1048566</formula1>
    </dataValidation>
    <dataValidation type="whole" operator="equal" allowBlank="1" showInputMessage="1" showErrorMessage="1" promptTitle="COMPARE" prompt="Debe coincidir con los datos registrados en la parte superior NUMERO DE CASOS Y EXPUESTOS" sqref="C61:D61">
      <formula1>B13</formula1>
    </dataValidation>
    <dataValidation allowBlank="1" showInputMessage="1" showErrorMessage="1" promptTitle="SIGNOS Y SINTOMAS " prompt="haga una lista de los sintomas presentados  por el personal enfermo " sqref="A64 A65:B69"/>
    <dataValidation type="whole" allowBlank="1" showInputMessage="1" showErrorMessage="1" sqref="C65:C69">
      <formula1>0</formula1>
      <formula2>D61</formula2>
    </dataValidation>
  </dataValidations>
  <pageMargins left="0.7" right="0.7" top="0.75" bottom="0.75" header="0.3" footer="0.3"/>
  <pageSetup paperSize="9" scale="65" orientation="portrait" r:id="rId1"/>
  <headerFooter>
    <oddHeader>&amp;L&amp;D&amp;C&amp;"-,Negrita"&amp;12DIRECCIÓN DE SANIDAD EJÉRCITO 2022&amp;R&amp;P</oddHeader>
    <oddFooter>&amp;CINFORME DE 72 HORAS</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'info '!$C$40:$C$41</xm:f>
          </x14:formula1>
          <xm:sqref>F6</xm:sqref>
        </x14:dataValidation>
        <x14:dataValidation type="list" allowBlank="1" showInputMessage="1" showErrorMessage="1" promptTitle="GRADO MILITAR " prompt="Soldado profesional  Curso N° xxx_x000a_Soldado contingente N° xxxx_x000a_SuboficiaL_x000a_Oficial_x000a_Alumno de escuela XXX (ESMIC-EMSUB ESPRO)">
          <x14:formula1>
            <xm:f>'info '!$D$1:$D$20</xm:f>
          </x14:formula1>
          <xm:sqref>D18:D29 F18:F29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3"/>
  <sheetViews>
    <sheetView showGridLines="0" showRuler="0" view="pageLayout" zoomScale="90" zoomScaleNormal="100" zoomScalePageLayoutView="90" workbookViewId="0">
      <selection activeCell="C67" sqref="C67:D67"/>
    </sheetView>
  </sheetViews>
  <sheetFormatPr baseColWidth="10" defaultRowHeight="15" x14ac:dyDescent="0.25"/>
  <cols>
    <col min="1" max="1" width="23.28515625" style="40" customWidth="1"/>
    <col min="2" max="2" width="6.7109375" style="6" customWidth="1"/>
    <col min="3" max="3" width="25" style="40" customWidth="1"/>
    <col min="4" max="4" width="23.42578125" style="40" customWidth="1"/>
    <col min="5" max="5" width="27.42578125" style="40" customWidth="1"/>
    <col min="6" max="6" width="28" style="40" customWidth="1"/>
    <col min="7" max="16384" width="11.42578125" style="6"/>
  </cols>
  <sheetData>
    <row r="1" spans="1:6" ht="15.75" x14ac:dyDescent="0.25">
      <c r="A1" s="111"/>
      <c r="B1" s="112"/>
      <c r="C1" s="171" t="s">
        <v>185</v>
      </c>
      <c r="D1" s="171"/>
      <c r="E1" s="171"/>
      <c r="F1" s="172"/>
    </row>
    <row r="2" spans="1:6" ht="15.75" customHeight="1" x14ac:dyDescent="0.25">
      <c r="A2" s="113"/>
      <c r="B2" s="114"/>
      <c r="C2" s="173" t="str">
        <f>' INF 24 HORAS (2022)'!C2:F5</f>
        <v xml:space="preserve">INFORME DE INVESTIGACIÓN DE  POSIBLE BROTE DE ______________ EN EL  BATALLÓN _______________________, MUNICIPIO FECHA </v>
      </c>
      <c r="D2" s="173"/>
      <c r="E2" s="173"/>
      <c r="F2" s="174"/>
    </row>
    <row r="3" spans="1:6" ht="15.75" customHeight="1" x14ac:dyDescent="0.25">
      <c r="A3" s="113"/>
      <c r="B3" s="114"/>
      <c r="C3" s="173"/>
      <c r="D3" s="173"/>
      <c r="E3" s="173"/>
      <c r="F3" s="174"/>
    </row>
    <row r="4" spans="1:6" ht="15" customHeight="1" x14ac:dyDescent="0.25">
      <c r="A4" s="113"/>
      <c r="B4" s="114"/>
      <c r="C4" s="173"/>
      <c r="D4" s="173"/>
      <c r="E4" s="173"/>
      <c r="F4" s="174"/>
    </row>
    <row r="5" spans="1:6" ht="37.5" customHeight="1" x14ac:dyDescent="0.25">
      <c r="A5" s="113"/>
      <c r="B5" s="114"/>
      <c r="C5" s="173"/>
      <c r="D5" s="173"/>
      <c r="E5" s="173"/>
      <c r="F5" s="174"/>
    </row>
    <row r="6" spans="1:6" ht="15.75" x14ac:dyDescent="0.25">
      <c r="A6" s="175" t="s">
        <v>157</v>
      </c>
      <c r="B6" s="173"/>
      <c r="C6" s="59">
        <f>' INF 24 HORAS (2022)'!C6</f>
        <v>0</v>
      </c>
      <c r="D6" s="176" t="s">
        <v>181</v>
      </c>
      <c r="E6" s="176"/>
      <c r="F6" s="47"/>
    </row>
    <row r="7" spans="1:6" ht="15.75" x14ac:dyDescent="0.25">
      <c r="A7" s="169" t="s">
        <v>20</v>
      </c>
      <c r="B7" s="170"/>
      <c r="C7" s="59">
        <f>' INF 24 HORAS (2022)'!C7</f>
        <v>0</v>
      </c>
      <c r="D7" s="137" t="s">
        <v>173</v>
      </c>
      <c r="E7" s="137"/>
      <c r="F7" s="59">
        <f>' INF 24 HORAS (2022)'!F7</f>
        <v>0</v>
      </c>
    </row>
    <row r="8" spans="1:6" ht="32.25" customHeight="1" x14ac:dyDescent="0.25">
      <c r="A8" s="169" t="s">
        <v>17</v>
      </c>
      <c r="B8" s="170"/>
      <c r="C8" s="54"/>
      <c r="D8" s="137" t="s">
        <v>179</v>
      </c>
      <c r="E8" s="137"/>
      <c r="F8" s="60">
        <f>' INF 24 HORAS (2022)'!F8</f>
        <v>0</v>
      </c>
    </row>
    <row r="9" spans="1:6" ht="32.25" customHeight="1" x14ac:dyDescent="0.25">
      <c r="A9" s="169" t="s">
        <v>22</v>
      </c>
      <c r="B9" s="170"/>
      <c r="C9" s="58">
        <f>' INF 24 HORAS (2022)'!C9</f>
        <v>0</v>
      </c>
      <c r="D9" s="137" t="s">
        <v>180</v>
      </c>
      <c r="E9" s="137"/>
      <c r="F9" s="54">
        <v>44563</v>
      </c>
    </row>
    <row r="10" spans="1:6" ht="15.75" x14ac:dyDescent="0.25">
      <c r="A10" s="169" t="s">
        <v>23</v>
      </c>
      <c r="B10" s="170"/>
      <c r="C10" s="145">
        <f>' INF 24 HORAS (2022)'!C10:F10</f>
        <v>0</v>
      </c>
      <c r="D10" s="145"/>
      <c r="E10" s="145"/>
      <c r="F10" s="146"/>
    </row>
    <row r="11" spans="1:6" ht="32.25" customHeight="1" x14ac:dyDescent="0.25">
      <c r="A11" s="169" t="s">
        <v>127</v>
      </c>
      <c r="B11" s="170"/>
      <c r="C11" s="145">
        <f>' INF 24 HORAS (2022)'!C11:F11</f>
        <v>0</v>
      </c>
      <c r="D11" s="145"/>
      <c r="E11" s="145"/>
      <c r="F11" s="146"/>
    </row>
    <row r="12" spans="1:6" ht="32.25" customHeight="1" x14ac:dyDescent="0.25">
      <c r="A12" s="169" t="s">
        <v>19</v>
      </c>
      <c r="B12" s="170"/>
      <c r="C12" s="145">
        <f>' INF 24 HORAS (2022)'!C12:F12</f>
        <v>0</v>
      </c>
      <c r="D12" s="145"/>
      <c r="E12" s="145"/>
      <c r="F12" s="146"/>
    </row>
    <row r="13" spans="1:6" ht="32.25" customHeight="1" x14ac:dyDescent="0.25">
      <c r="A13" s="177" t="s">
        <v>151</v>
      </c>
      <c r="B13" s="178"/>
      <c r="C13" s="132"/>
      <c r="D13" s="132"/>
      <c r="E13" s="132"/>
      <c r="F13" s="133"/>
    </row>
    <row r="14" spans="1:6" ht="48" customHeight="1" thickBot="1" x14ac:dyDescent="0.3">
      <c r="A14" s="169" t="s">
        <v>21</v>
      </c>
      <c r="B14" s="170"/>
      <c r="C14" s="100"/>
      <c r="D14" s="100"/>
      <c r="E14" s="100"/>
      <c r="F14" s="101"/>
    </row>
    <row r="15" spans="1:6" ht="45.75" customHeight="1" x14ac:dyDescent="0.25">
      <c r="A15" s="179" t="s">
        <v>152</v>
      </c>
      <c r="B15" s="180"/>
      <c r="C15" s="41" t="s">
        <v>153</v>
      </c>
      <c r="D15" s="41" t="s">
        <v>78</v>
      </c>
      <c r="E15" s="41" t="s">
        <v>79</v>
      </c>
      <c r="F15" s="42" t="s">
        <v>24</v>
      </c>
    </row>
    <row r="16" spans="1:6" ht="15.75" customHeight="1" thickBot="1" x14ac:dyDescent="0.3">
      <c r="A16" s="181"/>
      <c r="B16" s="182"/>
      <c r="C16" s="28"/>
      <c r="D16" s="28"/>
      <c r="E16" s="28"/>
      <c r="F16" s="28"/>
    </row>
    <row r="17" spans="1:10" x14ac:dyDescent="0.25">
      <c r="A17" s="179" t="s">
        <v>156</v>
      </c>
      <c r="B17" s="180"/>
      <c r="C17" s="45" t="s">
        <v>154</v>
      </c>
      <c r="D17" s="46" t="s">
        <v>155</v>
      </c>
      <c r="E17" s="45" t="s">
        <v>154</v>
      </c>
      <c r="F17" s="46" t="s">
        <v>155</v>
      </c>
    </row>
    <row r="18" spans="1:10" ht="15.75" customHeight="1" x14ac:dyDescent="0.25">
      <c r="A18" s="169"/>
      <c r="B18" s="170"/>
      <c r="C18" s="27"/>
      <c r="D18" s="44"/>
      <c r="E18" s="27"/>
      <c r="F18" s="44"/>
    </row>
    <row r="19" spans="1:10" ht="15.75" customHeight="1" x14ac:dyDescent="0.25">
      <c r="A19" s="169"/>
      <c r="B19" s="170"/>
      <c r="C19" s="27"/>
      <c r="D19" s="44"/>
      <c r="E19" s="27"/>
      <c r="F19" s="44"/>
    </row>
    <row r="20" spans="1:10" ht="15.75" customHeight="1" x14ac:dyDescent="0.25">
      <c r="A20" s="169"/>
      <c r="B20" s="170"/>
      <c r="C20" s="27"/>
      <c r="D20" s="44"/>
      <c r="E20" s="27"/>
      <c r="F20" s="44"/>
    </row>
    <row r="21" spans="1:10" ht="15.75" customHeight="1" x14ac:dyDescent="0.25">
      <c r="A21" s="169"/>
      <c r="B21" s="170"/>
      <c r="C21" s="27"/>
      <c r="D21" s="44"/>
      <c r="E21" s="27"/>
      <c r="F21" s="44"/>
    </row>
    <row r="22" spans="1:10" ht="15.75" customHeight="1" x14ac:dyDescent="0.25">
      <c r="A22" s="169"/>
      <c r="B22" s="170"/>
      <c r="C22" s="27"/>
      <c r="D22" s="44"/>
      <c r="E22" s="27"/>
      <c r="F22" s="44"/>
    </row>
    <row r="23" spans="1:10" ht="15.75" customHeight="1" x14ac:dyDescent="0.25">
      <c r="A23" s="169"/>
      <c r="B23" s="170"/>
      <c r="C23" s="27"/>
      <c r="D23" s="44"/>
      <c r="E23" s="27"/>
      <c r="F23" s="44"/>
    </row>
    <row r="24" spans="1:10" ht="15.75" customHeight="1" x14ac:dyDescent="0.25">
      <c r="A24" s="169"/>
      <c r="B24" s="170"/>
      <c r="C24" s="27"/>
      <c r="D24" s="44"/>
      <c r="E24" s="27"/>
      <c r="F24" s="44"/>
    </row>
    <row r="25" spans="1:10" ht="15.75" customHeight="1" x14ac:dyDescent="0.25">
      <c r="A25" s="169"/>
      <c r="B25" s="170"/>
      <c r="C25" s="27"/>
      <c r="D25" s="44"/>
      <c r="E25" s="27"/>
      <c r="F25" s="44"/>
    </row>
    <row r="26" spans="1:10" x14ac:dyDescent="0.25">
      <c r="A26" s="169"/>
      <c r="B26" s="170"/>
      <c r="C26" s="27"/>
      <c r="D26" s="44"/>
      <c r="E26" s="27"/>
      <c r="F26" s="44"/>
    </row>
    <row r="27" spans="1:10" x14ac:dyDescent="0.25">
      <c r="A27" s="169"/>
      <c r="B27" s="170"/>
      <c r="C27" s="27"/>
      <c r="D27" s="44"/>
      <c r="E27" s="27"/>
      <c r="F27" s="44"/>
    </row>
    <row r="28" spans="1:10" x14ac:dyDescent="0.25">
      <c r="A28" s="177"/>
      <c r="B28" s="178"/>
      <c r="C28" s="27"/>
      <c r="D28" s="44"/>
      <c r="E28" s="27"/>
      <c r="F28" s="44"/>
    </row>
    <row r="29" spans="1:10" ht="15.75" thickBot="1" x14ac:dyDescent="0.3">
      <c r="A29" s="181"/>
      <c r="B29" s="182"/>
      <c r="C29" s="27"/>
      <c r="D29" s="44"/>
      <c r="E29" s="27"/>
      <c r="F29" s="44"/>
    </row>
    <row r="30" spans="1:10" ht="153" customHeight="1" x14ac:dyDescent="0.25">
      <c r="A30" s="183" t="s">
        <v>25</v>
      </c>
      <c r="B30" s="184"/>
      <c r="C30" s="147">
        <f>' INF 24 HORAS (2022)'!C30:F30</f>
        <v>0</v>
      </c>
      <c r="D30" s="148"/>
      <c r="E30" s="148"/>
      <c r="F30" s="149"/>
    </row>
    <row r="31" spans="1:10" ht="237" customHeight="1" x14ac:dyDescent="0.25">
      <c r="A31" s="185" t="s">
        <v>182</v>
      </c>
      <c r="B31" s="186"/>
      <c r="C31" s="152"/>
      <c r="D31" s="153"/>
      <c r="E31" s="153"/>
      <c r="F31" s="154"/>
    </row>
    <row r="32" spans="1:10" s="8" customFormat="1" ht="42" customHeight="1" x14ac:dyDescent="0.2">
      <c r="A32" s="187" t="s">
        <v>80</v>
      </c>
      <c r="B32" s="187"/>
      <c r="C32" s="10" t="s">
        <v>136</v>
      </c>
      <c r="D32" s="69">
        <f>C13</f>
        <v>0</v>
      </c>
      <c r="E32" s="65" t="e">
        <f>D32/D33</f>
        <v>#DIV/0!</v>
      </c>
      <c r="F32" s="65"/>
      <c r="G32" s="61"/>
      <c r="H32" s="61"/>
      <c r="I32" s="61"/>
      <c r="J32" s="62"/>
    </row>
    <row r="33" spans="1:10" s="8" customFormat="1" ht="40.5" customHeight="1" x14ac:dyDescent="0.2">
      <c r="A33" s="187"/>
      <c r="B33" s="187"/>
      <c r="C33" s="11" t="s">
        <v>81</v>
      </c>
      <c r="D33" s="70">
        <f>C14</f>
        <v>0</v>
      </c>
      <c r="E33" s="65"/>
      <c r="F33" s="65"/>
      <c r="G33" s="63"/>
      <c r="H33" s="63"/>
      <c r="I33" s="63"/>
      <c r="J33" s="64"/>
    </row>
    <row r="34" spans="1:10" ht="50.25" customHeight="1" x14ac:dyDescent="0.25">
      <c r="A34" s="140" t="s">
        <v>134</v>
      </c>
      <c r="B34" s="140"/>
      <c r="C34" s="140"/>
      <c r="D34" s="140"/>
      <c r="E34" s="156"/>
      <c r="F34" s="156"/>
    </row>
    <row r="35" spans="1:10" ht="15.75" x14ac:dyDescent="0.25">
      <c r="A35" s="136" t="s">
        <v>132</v>
      </c>
      <c r="B35" s="137"/>
      <c r="C35" s="137"/>
      <c r="D35" s="137"/>
      <c r="E35" s="137"/>
      <c r="F35" s="138"/>
    </row>
    <row r="36" spans="1:10" x14ac:dyDescent="0.25">
      <c r="A36" s="119"/>
      <c r="B36" s="120"/>
      <c r="C36" s="120"/>
      <c r="D36" s="120"/>
      <c r="E36" s="120"/>
      <c r="F36" s="121"/>
    </row>
    <row r="37" spans="1:10" x14ac:dyDescent="0.25">
      <c r="A37" s="122"/>
      <c r="B37" s="123"/>
      <c r="C37" s="123"/>
      <c r="D37" s="123"/>
      <c r="E37" s="123"/>
      <c r="F37" s="124"/>
    </row>
    <row r="38" spans="1:10" x14ac:dyDescent="0.25">
      <c r="A38" s="122"/>
      <c r="B38" s="123"/>
      <c r="C38" s="123"/>
      <c r="D38" s="123"/>
      <c r="E38" s="123"/>
      <c r="F38" s="124"/>
    </row>
    <row r="39" spans="1:10" x14ac:dyDescent="0.25">
      <c r="A39" s="122"/>
      <c r="B39" s="123"/>
      <c r="C39" s="123"/>
      <c r="D39" s="123"/>
      <c r="E39" s="123"/>
      <c r="F39" s="124"/>
    </row>
    <row r="40" spans="1:10" x14ac:dyDescent="0.25">
      <c r="A40" s="122"/>
      <c r="B40" s="123"/>
      <c r="C40" s="123"/>
      <c r="D40" s="123"/>
      <c r="E40" s="123"/>
      <c r="F40" s="124"/>
    </row>
    <row r="41" spans="1:10" x14ac:dyDescent="0.25">
      <c r="A41" s="122"/>
      <c r="B41" s="123"/>
      <c r="C41" s="123"/>
      <c r="D41" s="123"/>
      <c r="E41" s="123"/>
      <c r="F41" s="124"/>
    </row>
    <row r="42" spans="1:10" x14ac:dyDescent="0.25">
      <c r="A42" s="122"/>
      <c r="B42" s="123"/>
      <c r="C42" s="123"/>
      <c r="D42" s="123"/>
      <c r="E42" s="123"/>
      <c r="F42" s="124"/>
    </row>
    <row r="43" spans="1:10" x14ac:dyDescent="0.25">
      <c r="A43" s="122"/>
      <c r="B43" s="123"/>
      <c r="C43" s="123"/>
      <c r="D43" s="123"/>
      <c r="E43" s="123"/>
      <c r="F43" s="124"/>
    </row>
    <row r="44" spans="1:10" x14ac:dyDescent="0.25">
      <c r="A44" s="122"/>
      <c r="B44" s="123"/>
      <c r="C44" s="123"/>
      <c r="D44" s="123"/>
      <c r="E44" s="123"/>
      <c r="F44" s="124"/>
    </row>
    <row r="45" spans="1:10" x14ac:dyDescent="0.25">
      <c r="A45" s="122"/>
      <c r="B45" s="123"/>
      <c r="C45" s="123"/>
      <c r="D45" s="123"/>
      <c r="E45" s="123"/>
      <c r="F45" s="124"/>
    </row>
    <row r="46" spans="1:10" x14ac:dyDescent="0.25">
      <c r="A46" s="122"/>
      <c r="B46" s="123"/>
      <c r="C46" s="123"/>
      <c r="D46" s="123"/>
      <c r="E46" s="123"/>
      <c r="F46" s="124"/>
    </row>
    <row r="47" spans="1:10" x14ac:dyDescent="0.25">
      <c r="A47" s="122"/>
      <c r="B47" s="123"/>
      <c r="C47" s="123"/>
      <c r="D47" s="123"/>
      <c r="E47" s="123"/>
      <c r="F47" s="124"/>
    </row>
    <row r="48" spans="1:10" x14ac:dyDescent="0.25">
      <c r="A48" s="122"/>
      <c r="B48" s="123"/>
      <c r="C48" s="123"/>
      <c r="D48" s="123"/>
      <c r="E48" s="123"/>
      <c r="F48" s="124"/>
    </row>
    <row r="49" spans="1:6" x14ac:dyDescent="0.25">
      <c r="A49" s="122"/>
      <c r="B49" s="123"/>
      <c r="C49" s="123"/>
      <c r="D49" s="123"/>
      <c r="E49" s="123"/>
      <c r="F49" s="124"/>
    </row>
    <row r="50" spans="1:6" ht="20.25" customHeight="1" x14ac:dyDescent="0.25">
      <c r="A50" s="122"/>
      <c r="B50" s="123"/>
      <c r="C50" s="123"/>
      <c r="D50" s="123"/>
      <c r="E50" s="123"/>
      <c r="F50" s="124"/>
    </row>
    <row r="51" spans="1:6" ht="33" customHeight="1" x14ac:dyDescent="0.25">
      <c r="A51" s="125"/>
      <c r="B51" s="126"/>
      <c r="C51" s="126"/>
      <c r="D51" s="126"/>
      <c r="E51" s="126"/>
      <c r="F51" s="127"/>
    </row>
    <row r="52" spans="1:6" ht="36.75" customHeight="1" x14ac:dyDescent="0.25">
      <c r="A52" s="160" t="s">
        <v>183</v>
      </c>
      <c r="B52" s="160"/>
      <c r="C52" s="12" t="s">
        <v>100</v>
      </c>
      <c r="D52" s="12" t="s">
        <v>137</v>
      </c>
      <c r="E52" s="13" t="s">
        <v>101</v>
      </c>
      <c r="F52" s="6"/>
    </row>
    <row r="53" spans="1:6" ht="37.5" customHeight="1" x14ac:dyDescent="0.25">
      <c r="A53" s="157" t="s">
        <v>82</v>
      </c>
      <c r="B53" s="157"/>
      <c r="C53" s="7"/>
      <c r="D53" s="7"/>
      <c r="E53" s="67" t="e">
        <f t="shared" ref="E53:E60" si="0">D53/C53</f>
        <v>#DIV/0!</v>
      </c>
      <c r="F53" s="6"/>
    </row>
    <row r="54" spans="1:6" ht="33" customHeight="1" x14ac:dyDescent="0.25">
      <c r="A54" s="157" t="s">
        <v>83</v>
      </c>
      <c r="B54" s="157"/>
      <c r="C54" s="7"/>
      <c r="D54" s="7"/>
      <c r="E54" s="67" t="e">
        <f t="shared" si="0"/>
        <v>#DIV/0!</v>
      </c>
      <c r="F54" s="6"/>
    </row>
    <row r="55" spans="1:6" ht="28.5" customHeight="1" x14ac:dyDescent="0.25">
      <c r="A55" s="157" t="s">
        <v>84</v>
      </c>
      <c r="B55" s="157"/>
      <c r="C55" s="7"/>
      <c r="D55" s="7"/>
      <c r="E55" s="67" t="e">
        <f t="shared" si="0"/>
        <v>#DIV/0!</v>
      </c>
      <c r="F55" s="6"/>
    </row>
    <row r="56" spans="1:6" ht="30" customHeight="1" x14ac:dyDescent="0.25">
      <c r="A56" s="157" t="s">
        <v>85</v>
      </c>
      <c r="B56" s="157"/>
      <c r="C56" s="7"/>
      <c r="D56" s="7"/>
      <c r="E56" s="67" t="e">
        <f t="shared" si="0"/>
        <v>#DIV/0!</v>
      </c>
      <c r="F56" s="6"/>
    </row>
    <row r="57" spans="1:6" ht="33.75" customHeight="1" x14ac:dyDescent="0.25">
      <c r="A57" s="161" t="s">
        <v>86</v>
      </c>
      <c r="B57" s="161"/>
      <c r="C57" s="7"/>
      <c r="D57" s="7"/>
      <c r="E57" s="67" t="e">
        <f t="shared" si="0"/>
        <v>#DIV/0!</v>
      </c>
      <c r="F57" s="6"/>
    </row>
    <row r="58" spans="1:6" ht="45" customHeight="1" x14ac:dyDescent="0.25">
      <c r="A58" s="157" t="s">
        <v>87</v>
      </c>
      <c r="B58" s="157"/>
      <c r="C58" s="7"/>
      <c r="D58" s="7"/>
      <c r="E58" s="67" t="e">
        <f t="shared" si="0"/>
        <v>#DIV/0!</v>
      </c>
      <c r="F58" s="6"/>
    </row>
    <row r="59" spans="1:6" ht="22.5" customHeight="1" x14ac:dyDescent="0.25">
      <c r="A59" s="157" t="s">
        <v>88</v>
      </c>
      <c r="B59" s="157"/>
      <c r="C59" s="7"/>
      <c r="D59" s="7"/>
      <c r="E59" s="67" t="e">
        <f t="shared" si="0"/>
        <v>#DIV/0!</v>
      </c>
      <c r="F59" s="6"/>
    </row>
    <row r="60" spans="1:6" ht="22.5" customHeight="1" x14ac:dyDescent="0.25">
      <c r="A60" s="157" t="s">
        <v>89</v>
      </c>
      <c r="B60" s="157"/>
      <c r="C60" s="7"/>
      <c r="D60" s="7"/>
      <c r="E60" s="67" t="e">
        <f t="shared" si="0"/>
        <v>#DIV/0!</v>
      </c>
      <c r="F60" s="6"/>
    </row>
    <row r="61" spans="1:6" ht="15.75" customHeight="1" x14ac:dyDescent="0.25">
      <c r="A61" s="6"/>
      <c r="C61" s="66">
        <f>SUM(C53:C60)</f>
        <v>0</v>
      </c>
      <c r="D61" s="66">
        <f>SUM(D53:D60)</f>
        <v>0</v>
      </c>
      <c r="E61" s="6"/>
      <c r="F61" s="6"/>
    </row>
    <row r="63" spans="1:6" ht="42" customHeight="1" x14ac:dyDescent="0.25">
      <c r="A63" s="89" t="s">
        <v>174</v>
      </c>
      <c r="B63" s="90"/>
      <c r="C63" s="93"/>
      <c r="D63" s="93"/>
      <c r="E63" s="93"/>
      <c r="F63" s="94"/>
    </row>
    <row r="64" spans="1:6" ht="142.5" customHeight="1" x14ac:dyDescent="0.25">
      <c r="A64" s="89" t="s">
        <v>176</v>
      </c>
      <c r="B64" s="90"/>
      <c r="C64" s="86"/>
      <c r="D64" s="87"/>
      <c r="E64" s="87"/>
      <c r="F64" s="88"/>
    </row>
    <row r="65" spans="1:6" ht="63.75" customHeight="1" x14ac:dyDescent="0.25">
      <c r="A65" s="89" t="s">
        <v>175</v>
      </c>
      <c r="B65" s="90"/>
      <c r="C65" s="86"/>
      <c r="D65" s="87"/>
      <c r="E65" s="87"/>
      <c r="F65" s="88"/>
    </row>
    <row r="66" spans="1:6" ht="63.75" customHeight="1" x14ac:dyDescent="0.25">
      <c r="A66" s="89" t="s">
        <v>184</v>
      </c>
      <c r="B66" s="90"/>
      <c r="C66" s="86"/>
      <c r="D66" s="87"/>
      <c r="E66" s="87"/>
      <c r="F66" s="88"/>
    </row>
    <row r="67" spans="1:6" ht="15.75" x14ac:dyDescent="0.25">
      <c r="A67" s="80" t="s">
        <v>129</v>
      </c>
      <c r="B67" s="81"/>
      <c r="C67" s="84"/>
      <c r="D67" s="84"/>
      <c r="E67" s="34" t="s">
        <v>126</v>
      </c>
      <c r="F67" s="35"/>
    </row>
    <row r="68" spans="1:6" ht="15.75" x14ac:dyDescent="0.25">
      <c r="A68" s="80" t="s">
        <v>124</v>
      </c>
      <c r="B68" s="81"/>
      <c r="C68" s="84"/>
      <c r="D68" s="84"/>
      <c r="E68" s="34" t="s">
        <v>126</v>
      </c>
      <c r="F68" s="35"/>
    </row>
    <row r="69" spans="1:6" ht="16.5" thickBot="1" x14ac:dyDescent="0.3">
      <c r="A69" s="82" t="s">
        <v>125</v>
      </c>
      <c r="B69" s="83"/>
      <c r="C69" s="85"/>
      <c r="D69" s="85"/>
      <c r="E69" s="36" t="s">
        <v>126</v>
      </c>
      <c r="F69" s="37"/>
    </row>
    <row r="70" spans="1:6" ht="16.5" thickBot="1" x14ac:dyDescent="0.3">
      <c r="A70" s="82" t="s">
        <v>149</v>
      </c>
      <c r="B70" s="83"/>
      <c r="C70" s="118" t="s">
        <v>150</v>
      </c>
      <c r="D70" s="118"/>
      <c r="E70" s="38" t="s">
        <v>126</v>
      </c>
      <c r="F70" s="39">
        <v>3188433076</v>
      </c>
    </row>
    <row r="110" spans="1:6" x14ac:dyDescent="0.25">
      <c r="A110" s="6"/>
      <c r="C110" s="6"/>
      <c r="D110" s="6"/>
      <c r="E110" s="6"/>
      <c r="F110" s="6"/>
    </row>
    <row r="111" spans="1:6" x14ac:dyDescent="0.25">
      <c r="A111" s="6"/>
      <c r="C111" s="6"/>
      <c r="D111" s="6"/>
      <c r="E111" s="6"/>
      <c r="F111" s="6"/>
    </row>
    <row r="112" spans="1:6" x14ac:dyDescent="0.25">
      <c r="A112" s="6"/>
      <c r="C112" s="6"/>
      <c r="D112" s="6"/>
      <c r="E112" s="6"/>
      <c r="F112" s="6"/>
    </row>
    <row r="113" spans="1:6" x14ac:dyDescent="0.25">
      <c r="A113" s="6"/>
      <c r="C113" s="6"/>
      <c r="D113" s="6"/>
      <c r="E113" s="6"/>
      <c r="F113" s="6"/>
    </row>
    <row r="114" spans="1:6" x14ac:dyDescent="0.25">
      <c r="A114" s="6"/>
      <c r="C114" s="6"/>
      <c r="D114" s="6"/>
      <c r="E114" s="6"/>
      <c r="F114" s="6"/>
    </row>
    <row r="115" spans="1:6" x14ac:dyDescent="0.25">
      <c r="A115" s="6"/>
      <c r="C115" s="6"/>
      <c r="D115" s="6"/>
      <c r="E115" s="6"/>
      <c r="F115" s="6"/>
    </row>
    <row r="116" spans="1:6" x14ac:dyDescent="0.25">
      <c r="A116" s="6"/>
      <c r="C116" s="6"/>
      <c r="D116" s="6"/>
      <c r="E116" s="6"/>
      <c r="F116" s="6"/>
    </row>
    <row r="117" spans="1:6" x14ac:dyDescent="0.25">
      <c r="A117" s="6"/>
      <c r="C117" s="6"/>
      <c r="D117" s="6"/>
      <c r="E117" s="6"/>
      <c r="F117" s="6"/>
    </row>
    <row r="118" spans="1:6" x14ac:dyDescent="0.25">
      <c r="A118" s="6"/>
      <c r="C118" s="6"/>
      <c r="D118" s="6"/>
      <c r="E118" s="6"/>
      <c r="F118" s="6"/>
    </row>
    <row r="119" spans="1:6" x14ac:dyDescent="0.25">
      <c r="A119" s="6"/>
      <c r="C119" s="6"/>
      <c r="D119" s="6"/>
      <c r="E119" s="6"/>
      <c r="F119" s="6"/>
    </row>
    <row r="120" spans="1:6" x14ac:dyDescent="0.25">
      <c r="A120" s="6"/>
      <c r="C120" s="6"/>
      <c r="D120" s="6"/>
      <c r="E120" s="6"/>
      <c r="F120" s="6"/>
    </row>
    <row r="121" spans="1:6" x14ac:dyDescent="0.25">
      <c r="A121" s="6"/>
      <c r="C121" s="6"/>
      <c r="D121" s="6"/>
      <c r="E121" s="6"/>
      <c r="F121" s="6"/>
    </row>
    <row r="122" spans="1:6" x14ac:dyDescent="0.25">
      <c r="A122" s="6"/>
      <c r="C122" s="6"/>
      <c r="D122" s="6"/>
      <c r="E122" s="6"/>
      <c r="F122" s="6"/>
    </row>
    <row r="123" spans="1:6" x14ac:dyDescent="0.25">
      <c r="A123" s="6"/>
      <c r="C123" s="6"/>
      <c r="D123" s="6"/>
      <c r="E123" s="6"/>
      <c r="F123" s="6"/>
    </row>
  </sheetData>
  <sheetProtection algorithmName="SHA-512" hashValue="ECog50lfrWlIKU8nmB5eXBoQxPgMKDXMkPHj88+0vt68NLwyeut3pZac2nzW+MR88I5mp0VPNFc/kyVsu8T8TQ==" saltValue="6UzwNxLZs4eUlxZ56/B2wg==" spinCount="100000" sheet="1" objects="1" scenarios="1"/>
  <mergeCells count="56">
    <mergeCell ref="A70:B70"/>
    <mergeCell ref="C70:D70"/>
    <mergeCell ref="A67:B67"/>
    <mergeCell ref="C67:D67"/>
    <mergeCell ref="A68:B68"/>
    <mergeCell ref="C68:D68"/>
    <mergeCell ref="A69:B69"/>
    <mergeCell ref="C69:D69"/>
    <mergeCell ref="A66:B66"/>
    <mergeCell ref="C66:F66"/>
    <mergeCell ref="A63:B63"/>
    <mergeCell ref="A58:B58"/>
    <mergeCell ref="A59:B59"/>
    <mergeCell ref="A60:B60"/>
    <mergeCell ref="C63:F63"/>
    <mergeCell ref="A64:B64"/>
    <mergeCell ref="C64:F64"/>
    <mergeCell ref="A65:B65"/>
    <mergeCell ref="C65:F65"/>
    <mergeCell ref="A57:B57"/>
    <mergeCell ref="A31:B31"/>
    <mergeCell ref="C31:F31"/>
    <mergeCell ref="A32:B33"/>
    <mergeCell ref="A34:F34"/>
    <mergeCell ref="A35:F35"/>
    <mergeCell ref="A36:F51"/>
    <mergeCell ref="A52:B52"/>
    <mergeCell ref="A53:B53"/>
    <mergeCell ref="A54:B54"/>
    <mergeCell ref="A55:B55"/>
    <mergeCell ref="A56:B56"/>
    <mergeCell ref="A14:B14"/>
    <mergeCell ref="C14:F14"/>
    <mergeCell ref="A15:B16"/>
    <mergeCell ref="A17:B29"/>
    <mergeCell ref="A30:B30"/>
    <mergeCell ref="C30:F30"/>
    <mergeCell ref="A11:B11"/>
    <mergeCell ref="C11:F11"/>
    <mergeCell ref="A12:B12"/>
    <mergeCell ref="C12:F12"/>
    <mergeCell ref="A13:B13"/>
    <mergeCell ref="C13:F13"/>
    <mergeCell ref="A8:B8"/>
    <mergeCell ref="D8:E8"/>
    <mergeCell ref="A9:B9"/>
    <mergeCell ref="D9:E9"/>
    <mergeCell ref="A10:B10"/>
    <mergeCell ref="C10:F10"/>
    <mergeCell ref="A7:B7"/>
    <mergeCell ref="D7:E7"/>
    <mergeCell ref="A1:B5"/>
    <mergeCell ref="C1:F1"/>
    <mergeCell ref="C2:F5"/>
    <mergeCell ref="A6:B6"/>
    <mergeCell ref="D6:E6"/>
  </mergeCells>
  <dataValidations count="21">
    <dataValidation type="whole" operator="equal" allowBlank="1" showInputMessage="1" showErrorMessage="1" promptTitle="COMPARE" prompt="Debe coincidir con los datos registrados en la parte superior NUMERO DE CASOS Y EXPUESTOS" sqref="C61:D61">
      <formula1>B13</formula1>
    </dataValidation>
    <dataValidation type="whole" operator="equal" allowBlank="1" showInputMessage="1" showErrorMessage="1" sqref="D32">
      <formula1>C1048543</formula1>
    </dataValidation>
    <dataValidation type="whole" operator="equal" allowBlank="1" showInputMessage="1" showErrorMessage="1" sqref="D33">
      <formula1>C1048542</formula1>
    </dataValidation>
    <dataValidation allowBlank="1" showInputMessage="1" showErrorMessage="1" promptTitle="QUE HA PASADO " prompt="Como se encuentra la situacion actualmente " sqref="C31:F31"/>
    <dataValidation allowBlank="1" showInputMessage="1" showErrorMessage="1" promptTitle="ANTECEDENTES " prompt="eventos que condujeron al brote, cómo se reportó el brote por primera vez, describir el sitio (persona, lugar desplazamientos, tiempo detalles)-describir el organismo/ enfermedad  plantear objetivos de la investigación de brote. EN ORDEN CRONOLOGICO" sqref="C30:F30"/>
    <dataValidation type="whole" operator="greaterThan" allowBlank="1" showInputMessage="1" showErrorMessage="1" promptTitle="PERSONAS EN RIESGO DE ENFERMAR " prompt="esta definición variará de acuerdo a la enfermedad en estudio y su mecanismo de transmisibilidad, y se define como toda persona que estuvo en contacto con un caso confirmado o sospechoso; por ejemplo  influenza (2 metros) o dentro de la habitación " sqref="C14:F14">
      <formula1>0</formula1>
    </dataValidation>
    <dataValidation type="whole" operator="greaterThan" allowBlank="1" showInputMessage="1" showErrorMessage="1" sqref="C18:C29 E18:E29">
      <formula1>0</formula1>
    </dataValidation>
    <dataValidation type="whole" allowBlank="1" showInputMessage="1" showErrorMessage="1" promptTitle="NÚMERO DE CASOS/ ENFERMOS " prompt="Ingrese el valor numerico de los casos que se han presentado " sqref="C13:F13">
      <formula1>0</formula1>
      <formula2>100</formula2>
    </dataValidation>
    <dataValidation allowBlank="1" showInputMessage="1" showErrorMessage="1" promptTitle="NOMBRE DEL ESM" prompt="Iingrese el nombre completo del ESM no use abreviaturas o numeros" sqref="C10:F12"/>
    <dataValidation allowBlank="1" showInputMessage="1" showErrorMessage="1" promptTitle="CIUDAD O MUNICIPIO " prompt="Use solo mayuscula en la primera letra, se trata de un nombre propio_x000a__x000a_Ejemplo: Leticia_x000a__x000a_" sqref="F7"/>
    <dataValidation allowBlank="1" showInputMessage="1" showErrorMessage="1" promptTitle="TITULO " prompt="Ejemplo. INFORME DE INVESTIGACIÓN DE  POSIBLE BROTE DE NEUMONIA, BATALLÓN  DE ARTILLERIA N 3 “BATALLA DE PALACE”, BUGA, 03 DE ENERO 2020._x000a_(responde a las preguntas: ¿qué? ¿Dónde? y ¿cuándo?)** No utilice abreviaturas" sqref="C2"/>
    <dataValidation operator="greaterThanOrEqual" allowBlank="1" showInputMessage="1" showErrorMessage="1" promptTitle="FECHA DE NOTIFICACION" prompt="Fecha de notificacion  de primer caso,  ingrese la fecha cuando fue identificado el primer caso" sqref="F8"/>
    <dataValidation type="date" operator="greaterThan" allowBlank="1" showInputMessage="1" showErrorMessage="1" promptTitle="FECHA INICIO DE SINTOMAS " prompt="Fecha de inicio de sintomas de primer caso. corresponde a la fecha en cual el paciente refiere inciar sintomas para el evento en estudio" sqref="C9">
      <formula1>44348</formula1>
    </dataValidation>
    <dataValidation type="date" operator="greaterThan" allowBlank="1" showInputMessage="1" showErrorMessage="1" promptTitle="FECHA DE INFORME" prompt="La fecha del informe debe ser  Maximo 24 horas despues de haber identifcado el caso " sqref="C8">
      <formula1>C9</formula1>
    </dataValidation>
    <dataValidation allowBlank="1" showInputMessage="1" showErrorMessage="1" promptTitle="SI APLICA" prompt="(Si hubo recolección de muestras biológicas, de alimentos o de superficies, indicar que se recolectó, para que tipo de análisis y quien hará el análisis)." sqref="A63:B63"/>
    <dataValidation allowBlank="1" showInputMessage="1" showErrorMessage="1" promptTitle="Recomendaciones" prompt="haga las recomendaciones pertinentes a los tomadores de decisión, con base en los hallazgos preliminares más significativos de su estudio de brote." sqref="C64:F66"/>
    <dataValidation type="whole" operator="lessThanOrEqual" allowBlank="1" showInputMessage="1" showErrorMessage="1" sqref="D16:E16">
      <formula1>D13</formula1>
    </dataValidation>
    <dataValidation type="whole" operator="lessThanOrEqual" allowBlank="1" showInputMessage="1" showErrorMessage="1" errorTitle="REVISE NUMERO DE CASOS" error="Hace referencia al numero de casos y su ubicacion actual" sqref="C16">
      <formula1>C13</formula1>
    </dataValidation>
    <dataValidation operator="lessThanOrEqual" allowBlank="1" showInputMessage="1" showErrorMessage="1" sqref="F16"/>
    <dataValidation type="date" operator="greaterThanOrEqual" showInputMessage="1" showErrorMessage="1" promptTitle="FECHA DE ULTIMO CASO" prompt="Fecha en la cual se identifico el ultimo caso_x000a_" sqref="F9">
      <formula1>F8</formula1>
    </dataValidation>
    <dataValidation operator="greaterThan" allowBlank="1" showErrorMessage="1" prompt="Fecha de inicio de sintomas de primer caso. corresponde a la fecha en cual el paciente refiere inciar sintomas para el evento en estudio" sqref="D8:E9"/>
  </dataValidations>
  <pageMargins left="0.7" right="0.7" top="0.75" bottom="0.75" header="0.3" footer="0.3"/>
  <pageSetup paperSize="9" scale="65" orientation="portrait" r:id="rId1"/>
  <headerFooter>
    <oddHeader>&amp;L&amp;D&amp;C&amp;"-,Negrita"&amp;12DIRECCIÓN DE SANIDAD EJÉRCITO 2022&amp;R&amp;P</oddHeader>
    <oddFooter>&amp;CINFORME DE 72 HORAS</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GRADO MILITAR " prompt="Soldado profesional  Curso N° xxx_x000a_Soldado contingente N° xxxx_x000a_SuboficiaL_x000a_Oficial_x000a_Alumno de escuela XXX (ESMIC-EMSUB ESPRO)">
          <x14:formula1>
            <xm:f>'info '!$D$1:$D$20</xm:f>
          </x14:formula1>
          <xm:sqref>D18:D29 F18:F29</xm:sqref>
        </x14:dataValidation>
        <x14:dataValidation type="list" allowBlank="1" showInputMessage="1" showErrorMessage="1">
          <x14:formula1>
            <xm:f>'info '!$C$40:$C$41</xm:f>
          </x14:formula1>
          <xm:sqref>F6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S60"/>
  <sheetViews>
    <sheetView workbookViewId="0">
      <selection activeCell="B5" sqref="B5"/>
    </sheetView>
  </sheetViews>
  <sheetFormatPr baseColWidth="10" defaultRowHeight="15" x14ac:dyDescent="0.25"/>
  <cols>
    <col min="1" max="1" width="37.5703125" style="6" customWidth="1"/>
    <col min="2" max="2" width="23" style="6" customWidth="1"/>
    <col min="3" max="3" width="19.42578125" style="6" bestFit="1" customWidth="1"/>
    <col min="4" max="4" width="19.42578125" style="6" customWidth="1"/>
    <col min="5" max="5" width="35.42578125" style="6" customWidth="1"/>
    <col min="6" max="6" width="19.42578125" style="6" customWidth="1"/>
    <col min="7" max="7" width="19.42578125" style="23" customWidth="1"/>
    <col min="8" max="8" width="19.42578125" style="6" customWidth="1"/>
    <col min="9" max="9" width="20.5703125" style="6" bestFit="1" customWidth="1"/>
    <col min="10" max="10" width="39.7109375" style="6" bestFit="1" customWidth="1"/>
    <col min="11" max="11" width="14.42578125" style="6" bestFit="1" customWidth="1"/>
    <col min="12" max="12" width="11.42578125" style="6"/>
    <col min="13" max="13" width="19.5703125" style="6" bestFit="1" customWidth="1"/>
    <col min="14" max="16384" width="11.42578125" style="6"/>
  </cols>
  <sheetData>
    <row r="1" spans="1:19" x14ac:dyDescent="0.25">
      <c r="A1" s="6" t="s">
        <v>177</v>
      </c>
    </row>
    <row r="3" spans="1:19" x14ac:dyDescent="0.25">
      <c r="A3" s="49" t="s">
        <v>75</v>
      </c>
      <c r="B3" s="57">
        <v>25</v>
      </c>
      <c r="D3" s="48"/>
      <c r="L3" s="6">
        <v>4</v>
      </c>
      <c r="S3" s="6" t="e">
        <f>SUM(#REF!)</f>
        <v>#REF!</v>
      </c>
    </row>
    <row r="4" spans="1:19" ht="15.75" customHeight="1" x14ac:dyDescent="0.25">
      <c r="A4" s="50" t="s">
        <v>22</v>
      </c>
      <c r="B4" s="53">
        <f>' INF 24 HORAS (2022)'!C9</f>
        <v>0</v>
      </c>
      <c r="C4" s="51">
        <f>B4-B3</f>
        <v>-25</v>
      </c>
      <c r="D4" s="26" t="s">
        <v>76</v>
      </c>
    </row>
    <row r="5" spans="1:19" ht="15.75" customHeight="1" x14ac:dyDescent="0.25">
      <c r="A5" s="50" t="s">
        <v>18</v>
      </c>
      <c r="B5" s="53"/>
      <c r="C5" s="52">
        <f>B5+B3</f>
        <v>25</v>
      </c>
      <c r="D5" s="26" t="s">
        <v>77</v>
      </c>
    </row>
    <row r="6" spans="1:19" x14ac:dyDescent="0.25">
      <c r="A6" s="72" t="s">
        <v>178</v>
      </c>
      <c r="B6" s="73">
        <f>B5+B3+B3</f>
        <v>50</v>
      </c>
    </row>
    <row r="8" spans="1:19" ht="15.75" thickBot="1" x14ac:dyDescent="0.3">
      <c r="A8" s="24"/>
    </row>
    <row r="9" spans="1:19" x14ac:dyDescent="0.25">
      <c r="A9" s="74" t="s">
        <v>9</v>
      </c>
      <c r="B9" s="75" t="s">
        <v>72</v>
      </c>
    </row>
    <row r="10" spans="1:19" x14ac:dyDescent="0.25">
      <c r="A10" s="43">
        <f>C4</f>
        <v>-25</v>
      </c>
      <c r="B10" s="7"/>
    </row>
    <row r="11" spans="1:19" x14ac:dyDescent="0.25">
      <c r="A11" s="25">
        <v>44559</v>
      </c>
      <c r="B11" s="7"/>
    </row>
    <row r="12" spans="1:19" x14ac:dyDescent="0.25">
      <c r="A12" s="25">
        <v>44560</v>
      </c>
      <c r="B12" s="7"/>
    </row>
    <row r="13" spans="1:19" x14ac:dyDescent="0.25">
      <c r="A13" s="25">
        <v>44561</v>
      </c>
      <c r="B13" s="7"/>
    </row>
    <row r="14" spans="1:19" x14ac:dyDescent="0.25">
      <c r="A14" s="25">
        <v>44562</v>
      </c>
      <c r="B14" s="7"/>
    </row>
    <row r="15" spans="1:19" x14ac:dyDescent="0.25">
      <c r="A15" s="25">
        <v>44563</v>
      </c>
      <c r="B15" s="7"/>
    </row>
    <row r="16" spans="1:19" x14ac:dyDescent="0.25">
      <c r="A16" s="25">
        <v>44564</v>
      </c>
      <c r="B16" s="7"/>
    </row>
    <row r="17" spans="1:7" x14ac:dyDescent="0.25">
      <c r="A17" s="25">
        <v>44565</v>
      </c>
      <c r="B17" s="7"/>
    </row>
    <row r="18" spans="1:7" x14ac:dyDescent="0.25">
      <c r="A18" s="25">
        <v>44566</v>
      </c>
      <c r="B18" s="7"/>
    </row>
    <row r="19" spans="1:7" x14ac:dyDescent="0.25">
      <c r="A19" s="25">
        <v>44567</v>
      </c>
      <c r="B19" s="7"/>
    </row>
    <row r="20" spans="1:7" x14ac:dyDescent="0.25">
      <c r="A20" s="25">
        <v>44568</v>
      </c>
      <c r="B20" s="7"/>
    </row>
    <row r="21" spans="1:7" x14ac:dyDescent="0.25">
      <c r="A21" s="25">
        <v>44569</v>
      </c>
      <c r="B21" s="7"/>
    </row>
    <row r="22" spans="1:7" x14ac:dyDescent="0.25">
      <c r="A22" s="25">
        <v>44570</v>
      </c>
      <c r="B22" s="7"/>
    </row>
    <row r="23" spans="1:7" x14ac:dyDescent="0.25">
      <c r="A23" s="25">
        <v>44571</v>
      </c>
      <c r="B23" s="7"/>
    </row>
    <row r="24" spans="1:7" x14ac:dyDescent="0.25">
      <c r="A24" s="25">
        <v>44572</v>
      </c>
      <c r="B24" s="7"/>
    </row>
    <row r="25" spans="1:7" x14ac:dyDescent="0.25">
      <c r="A25" s="25">
        <v>44573</v>
      </c>
      <c r="B25" s="7"/>
    </row>
    <row r="26" spans="1:7" x14ac:dyDescent="0.25">
      <c r="A26" s="25">
        <v>44574</v>
      </c>
      <c r="B26" s="7"/>
    </row>
    <row r="27" spans="1:7" x14ac:dyDescent="0.25">
      <c r="A27" s="25">
        <v>44575</v>
      </c>
      <c r="B27" s="7"/>
      <c r="G27" s="6"/>
    </row>
    <row r="28" spans="1:7" x14ac:dyDescent="0.25">
      <c r="A28" s="25">
        <v>44576</v>
      </c>
      <c r="B28" s="7"/>
      <c r="G28" s="6"/>
    </row>
    <row r="29" spans="1:7" x14ac:dyDescent="0.25">
      <c r="A29" s="25">
        <v>44577</v>
      </c>
      <c r="B29" s="7"/>
      <c r="G29" s="6"/>
    </row>
    <row r="30" spans="1:7" x14ac:dyDescent="0.25">
      <c r="A30" s="25">
        <v>44578</v>
      </c>
      <c r="B30" s="7"/>
      <c r="G30" s="6"/>
    </row>
    <row r="31" spans="1:7" x14ac:dyDescent="0.25">
      <c r="A31" s="25">
        <v>44579</v>
      </c>
      <c r="B31" s="7"/>
      <c r="G31" s="6"/>
    </row>
    <row r="32" spans="1:7" x14ac:dyDescent="0.25">
      <c r="A32" s="25">
        <v>44580</v>
      </c>
      <c r="B32" s="7"/>
      <c r="G32" s="6"/>
    </row>
    <row r="33" spans="1:7" x14ac:dyDescent="0.25">
      <c r="A33" s="25">
        <v>44581</v>
      </c>
      <c r="B33" s="7"/>
      <c r="G33" s="6"/>
    </row>
    <row r="34" spans="1:7" x14ac:dyDescent="0.25">
      <c r="A34" s="25">
        <v>44582</v>
      </c>
      <c r="B34" s="7"/>
      <c r="G34" s="6"/>
    </row>
    <row r="35" spans="1:7" x14ac:dyDescent="0.25">
      <c r="A35" s="25">
        <v>44583</v>
      </c>
      <c r="B35" s="7">
        <v>1</v>
      </c>
      <c r="G35" s="6"/>
    </row>
    <row r="36" spans="1:7" x14ac:dyDescent="0.25">
      <c r="A36" s="25">
        <v>44584</v>
      </c>
      <c r="B36" s="7"/>
      <c r="G36" s="6"/>
    </row>
    <row r="37" spans="1:7" x14ac:dyDescent="0.25">
      <c r="A37" s="25">
        <v>44585</v>
      </c>
      <c r="B37" s="7"/>
      <c r="G37" s="6"/>
    </row>
    <row r="38" spans="1:7" x14ac:dyDescent="0.25">
      <c r="A38" s="25">
        <v>44586</v>
      </c>
      <c r="B38" s="7"/>
      <c r="G38" s="6"/>
    </row>
    <row r="39" spans="1:7" x14ac:dyDescent="0.25">
      <c r="A39" s="25">
        <v>44587</v>
      </c>
      <c r="B39" s="7">
        <v>1</v>
      </c>
      <c r="G39" s="6"/>
    </row>
    <row r="40" spans="1:7" x14ac:dyDescent="0.25">
      <c r="A40" s="25">
        <v>44588</v>
      </c>
      <c r="B40" s="7"/>
      <c r="G40" s="6"/>
    </row>
    <row r="41" spans="1:7" x14ac:dyDescent="0.25">
      <c r="A41" s="25">
        <v>44589</v>
      </c>
      <c r="B41" s="7"/>
      <c r="G41" s="6"/>
    </row>
    <row r="42" spans="1:7" x14ac:dyDescent="0.25">
      <c r="A42" s="25">
        <v>44590</v>
      </c>
      <c r="B42" s="7"/>
      <c r="G42" s="6"/>
    </row>
    <row r="43" spans="1:7" x14ac:dyDescent="0.25">
      <c r="A43" s="25">
        <v>44591</v>
      </c>
      <c r="B43" s="7"/>
    </row>
    <row r="44" spans="1:7" x14ac:dyDescent="0.25">
      <c r="A44" s="25">
        <v>44592</v>
      </c>
      <c r="B44" s="7"/>
    </row>
    <row r="45" spans="1:7" x14ac:dyDescent="0.25">
      <c r="A45" s="25">
        <v>44593</v>
      </c>
      <c r="B45" s="7"/>
    </row>
    <row r="46" spans="1:7" x14ac:dyDescent="0.25">
      <c r="A46" s="25">
        <v>44594</v>
      </c>
      <c r="B46" s="7"/>
    </row>
    <row r="47" spans="1:7" x14ac:dyDescent="0.25">
      <c r="A47" s="25">
        <v>44595</v>
      </c>
      <c r="B47" s="7"/>
    </row>
    <row r="48" spans="1:7" x14ac:dyDescent="0.25">
      <c r="A48" s="25">
        <v>44596</v>
      </c>
      <c r="B48" s="7"/>
    </row>
    <row r="49" spans="1:2" x14ac:dyDescent="0.25">
      <c r="A49" s="25">
        <v>44597</v>
      </c>
      <c r="B49" s="7"/>
    </row>
    <row r="50" spans="1:2" x14ac:dyDescent="0.25">
      <c r="A50" s="25">
        <v>44598</v>
      </c>
      <c r="B50" s="7"/>
    </row>
    <row r="51" spans="1:2" x14ac:dyDescent="0.25">
      <c r="A51" s="25">
        <v>44599</v>
      </c>
      <c r="B51" s="7"/>
    </row>
    <row r="52" spans="1:2" x14ac:dyDescent="0.25">
      <c r="A52" s="25">
        <v>44600</v>
      </c>
      <c r="B52" s="7"/>
    </row>
    <row r="53" spans="1:2" x14ac:dyDescent="0.25">
      <c r="A53" s="25">
        <v>44601</v>
      </c>
      <c r="B53" s="7"/>
    </row>
    <row r="54" spans="1:2" x14ac:dyDescent="0.25">
      <c r="A54" s="25">
        <v>44602</v>
      </c>
      <c r="B54" s="7"/>
    </row>
    <row r="55" spans="1:2" x14ac:dyDescent="0.25">
      <c r="A55" s="25">
        <v>44603</v>
      </c>
      <c r="B55" s="7"/>
    </row>
    <row r="56" spans="1:2" x14ac:dyDescent="0.25">
      <c r="A56" s="25">
        <v>44604</v>
      </c>
      <c r="B56" s="7"/>
    </row>
    <row r="57" spans="1:2" x14ac:dyDescent="0.25">
      <c r="A57" s="25">
        <v>44605</v>
      </c>
      <c r="B57" s="7"/>
    </row>
    <row r="58" spans="1:2" x14ac:dyDescent="0.25">
      <c r="A58" s="25">
        <v>44606</v>
      </c>
      <c r="B58" s="7"/>
    </row>
    <row r="59" spans="1:2" x14ac:dyDescent="0.25">
      <c r="A59" s="25">
        <v>44607</v>
      </c>
      <c r="B59" s="7"/>
    </row>
    <row r="60" spans="1:2" x14ac:dyDescent="0.25">
      <c r="A60" s="25">
        <v>44608</v>
      </c>
      <c r="B60" s="7"/>
    </row>
  </sheetData>
  <sheetProtection algorithmName="SHA-512" hashValue="KKWqUOOwYEdyqImhHBlBbqr3GEMfNAC3qW2ERKpsWR1B7HsIbUMArzOkxbmwJ91Z4EyVTLvTaHzZ3p5dM7G2Dg==" saltValue="84KU0j0EL6xFjUkNdBtG3A==" spinCount="100000" sheet="1" objects="1" scenarios="1"/>
  <dataValidations count="7">
    <dataValidation allowBlank="1" showInputMessage="1" showErrorMessage="1" promptTitle="FECHA DE INCIO DE SINTOMAS " prompt="Escoja la columna de fecha de incio de sintomas de la base de datos elaborada. _x000a_organice los datos cronologicamente_x000a_incluya los dias que no se presentaron casos_x000a_deben estar incluidos todos los dias del mes o meses a estudiar" sqref="A9"/>
    <dataValidation operator="equal" allowBlank="1" showInputMessage="1" showErrorMessage="1" promptTitle="FECHA INICIO SINTOMA PRIMER CASO" prompt="Ingrese la fecha de incio de sintomas " sqref="B4"/>
    <dataValidation operator="greaterThan" allowBlank="1" showInputMessage="1" showErrorMessage="1" sqref="C4:C5"/>
    <dataValidation operator="greaterThan" allowBlank="1" showInputMessage="1" showErrorMessage="1" promptTitle="FECHA DE ULTIMO CASO" prompt="ingrese la fecha de ultimo caso,  si solo ha tenido un caso sera la misma de inicio de sintomas _x000a_RECUERDE  debe coincidir con la informacion de la curva epidemica" sqref="B5"/>
    <dataValidation allowBlank="1" showInputMessage="1" showErrorMessage="1" promptTitle="DIAS DE INCUBACION " prompt="Revise el protocolo del INS disponible en:_x000a__x000a_https://www.ins.gov.co/buscador-eventos/Paginas/Fichas-y-Protocolos.aspx _x000a_ encontrara el periodo de incubacion _x000a_ej: El período de la incubación para la varicela es 10 - 21 días, generalmente entre 14-16 días. _x000a_" sqref="A3"/>
    <dataValidation operator="greaterThan" allowBlank="1" showInputMessage="1" showErrorMessage="1" promptTitle="FECHA DE EXPOSICION" prompt="Para saber desde cuando iniciar a graficar tomara como referencia la fecha de exposicion que fue calculada en la parte superior " sqref="A10"/>
    <dataValidation type="date" operator="greaterThan" allowBlank="1" showInputMessage="1" showErrorMessage="1" promptTitle="AJUSTE LA FECHA" sqref="A11:A60">
      <formula1>43831</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W36"/>
  <sheetViews>
    <sheetView zoomScaleNormal="100" workbookViewId="0">
      <pane xSplit="5" ySplit="18" topLeftCell="F19" activePane="bottomRight" state="frozen"/>
      <selection activeCell="C26" sqref="C26:J26"/>
      <selection pane="topRight" activeCell="C26" sqref="C26:J26"/>
      <selection pane="bottomLeft" activeCell="C26" sqref="C26:J26"/>
      <selection pane="bottomRight" activeCell="G3" sqref="G3"/>
    </sheetView>
  </sheetViews>
  <sheetFormatPr baseColWidth="10" defaultRowHeight="15" x14ac:dyDescent="0.25"/>
  <cols>
    <col min="1" max="1" width="5.42578125" style="6" customWidth="1"/>
    <col min="2" max="3" width="20.140625" style="6" customWidth="1"/>
    <col min="4" max="4" width="22.28515625" style="6" customWidth="1"/>
    <col min="5" max="5" width="25.7109375" style="6" customWidth="1"/>
    <col min="6" max="7" width="17.42578125" style="6" customWidth="1"/>
    <col min="8" max="9" width="11.42578125" style="6"/>
    <col min="10" max="10" width="13.85546875" style="6" customWidth="1"/>
    <col min="11" max="17" width="11.42578125" style="6"/>
    <col min="18" max="18" width="19.7109375" style="6" customWidth="1"/>
    <col min="19" max="19" width="15.28515625" style="6" customWidth="1"/>
    <col min="20" max="20" width="14.7109375" style="6" customWidth="1"/>
    <col min="21" max="21" width="13" style="6" customWidth="1"/>
    <col min="22" max="22" width="11.42578125" style="6"/>
    <col min="23" max="23" width="12.7109375" style="6" customWidth="1"/>
    <col min="24" max="16384" width="11.42578125" style="6"/>
  </cols>
  <sheetData>
    <row r="1" spans="1:23" ht="18.75" customHeight="1" x14ac:dyDescent="0.25">
      <c r="A1" s="195" t="s">
        <v>0</v>
      </c>
      <c r="B1" s="197" t="s">
        <v>1</v>
      </c>
      <c r="C1" s="190" t="s">
        <v>130</v>
      </c>
      <c r="D1" s="197" t="s">
        <v>2</v>
      </c>
      <c r="E1" s="190" t="s">
        <v>3</v>
      </c>
      <c r="F1" s="190" t="s">
        <v>14</v>
      </c>
      <c r="G1" s="190" t="s">
        <v>148</v>
      </c>
      <c r="H1" s="190" t="s">
        <v>4</v>
      </c>
      <c r="I1" s="190" t="s">
        <v>70</v>
      </c>
      <c r="J1" s="199" t="s">
        <v>102</v>
      </c>
      <c r="K1" s="200"/>
      <c r="L1" s="200"/>
      <c r="M1" s="200"/>
      <c r="N1" s="200"/>
      <c r="O1" s="200"/>
      <c r="P1" s="200"/>
      <c r="Q1" s="200"/>
      <c r="R1" s="192" t="s">
        <v>9</v>
      </c>
      <c r="S1" s="188" t="s">
        <v>11</v>
      </c>
      <c r="T1" s="188" t="s">
        <v>69</v>
      </c>
      <c r="U1" s="188" t="s">
        <v>73</v>
      </c>
      <c r="V1" s="188" t="s">
        <v>71</v>
      </c>
      <c r="W1" s="188" t="s">
        <v>131</v>
      </c>
    </row>
    <row r="2" spans="1:23" ht="29.25" customHeight="1" thickBot="1" x14ac:dyDescent="0.3">
      <c r="A2" s="196"/>
      <c r="B2" s="198"/>
      <c r="C2" s="191"/>
      <c r="D2" s="198"/>
      <c r="E2" s="191"/>
      <c r="F2" s="191"/>
      <c r="G2" s="191"/>
      <c r="H2" s="191"/>
      <c r="I2" s="191"/>
      <c r="J2" s="18" t="s">
        <v>6</v>
      </c>
      <c r="K2" s="18" t="s">
        <v>10</v>
      </c>
      <c r="L2" s="18" t="s">
        <v>5</v>
      </c>
      <c r="M2" s="18" t="s">
        <v>74</v>
      </c>
      <c r="N2" s="18"/>
      <c r="O2" s="18"/>
      <c r="P2" s="19" t="s">
        <v>7</v>
      </c>
      <c r="Q2" s="20" t="s">
        <v>8</v>
      </c>
      <c r="R2" s="193"/>
      <c r="S2" s="194"/>
      <c r="T2" s="189"/>
      <c r="U2" s="189"/>
      <c r="V2" s="189"/>
      <c r="W2" s="189"/>
    </row>
    <row r="3" spans="1:23" x14ac:dyDescent="0.25">
      <c r="A3" s="21">
        <v>1</v>
      </c>
      <c r="B3" s="21"/>
      <c r="C3" s="21"/>
      <c r="D3" s="21"/>
      <c r="E3" s="21"/>
      <c r="F3" s="21"/>
      <c r="G3" s="21"/>
      <c r="H3" s="21"/>
      <c r="I3" s="21"/>
      <c r="J3" s="21"/>
      <c r="K3" s="21"/>
      <c r="L3" s="21"/>
      <c r="M3" s="21"/>
      <c r="N3" s="21"/>
      <c r="O3" s="21"/>
      <c r="P3" s="21"/>
      <c r="Q3" s="21"/>
      <c r="R3" s="21"/>
      <c r="S3" s="21"/>
      <c r="T3" s="7"/>
      <c r="U3" s="7"/>
      <c r="V3" s="7"/>
      <c r="W3" s="7"/>
    </row>
    <row r="4" spans="1:23" x14ac:dyDescent="0.25">
      <c r="A4" s="21">
        <v>2</v>
      </c>
      <c r="B4" s="7"/>
      <c r="C4" s="7"/>
      <c r="D4" s="7"/>
      <c r="E4" s="7"/>
      <c r="F4" s="7"/>
      <c r="G4" s="7"/>
      <c r="H4" s="7"/>
      <c r="I4" s="7"/>
      <c r="J4" s="7"/>
      <c r="K4" s="7"/>
      <c r="L4" s="7"/>
      <c r="M4" s="7"/>
      <c r="N4" s="7"/>
      <c r="O4" s="7"/>
      <c r="P4" s="7"/>
      <c r="Q4" s="7"/>
      <c r="R4" s="7"/>
      <c r="S4" s="7"/>
      <c r="T4" s="7"/>
      <c r="U4" s="7"/>
      <c r="V4" s="7"/>
      <c r="W4" s="7"/>
    </row>
    <row r="5" spans="1:23" x14ac:dyDescent="0.25">
      <c r="A5" s="21">
        <v>3</v>
      </c>
      <c r="B5" s="7"/>
      <c r="C5" s="7"/>
      <c r="D5" s="7"/>
      <c r="E5" s="7"/>
      <c r="F5" s="7"/>
      <c r="G5" s="7"/>
      <c r="H5" s="7"/>
      <c r="I5" s="7"/>
      <c r="J5" s="22"/>
      <c r="K5" s="7"/>
      <c r="L5" s="7"/>
      <c r="M5" s="7"/>
      <c r="N5" s="7"/>
      <c r="O5" s="7"/>
      <c r="P5" s="7"/>
      <c r="Q5" s="7"/>
      <c r="R5" s="7"/>
      <c r="S5" s="7"/>
      <c r="T5" s="7"/>
      <c r="U5" s="7"/>
      <c r="V5" s="7"/>
      <c r="W5" s="7"/>
    </row>
    <row r="6" spans="1:23" x14ac:dyDescent="0.25">
      <c r="A6" s="21">
        <v>4</v>
      </c>
      <c r="B6" s="7"/>
      <c r="C6" s="7"/>
      <c r="D6" s="7"/>
      <c r="E6" s="7"/>
      <c r="F6" s="7"/>
      <c r="G6" s="7"/>
      <c r="H6" s="7"/>
      <c r="I6" s="7"/>
      <c r="J6" s="7"/>
      <c r="K6" s="7"/>
      <c r="L6" s="7"/>
      <c r="M6" s="7"/>
      <c r="N6" s="7"/>
      <c r="O6" s="7"/>
      <c r="P6" s="7"/>
      <c r="Q6" s="7"/>
      <c r="R6" s="7"/>
      <c r="S6" s="7"/>
      <c r="T6" s="7"/>
      <c r="U6" s="7"/>
      <c r="V6" s="7"/>
      <c r="W6" s="7"/>
    </row>
    <row r="7" spans="1:23" x14ac:dyDescent="0.25">
      <c r="A7" s="21">
        <v>5</v>
      </c>
      <c r="B7" s="7"/>
      <c r="C7" s="7"/>
      <c r="D7" s="7"/>
      <c r="E7" s="7"/>
      <c r="F7" s="7"/>
      <c r="G7" s="7"/>
      <c r="H7" s="7"/>
      <c r="I7" s="7"/>
      <c r="J7" s="7"/>
      <c r="K7" s="7"/>
      <c r="L7" s="7"/>
      <c r="M7" s="7"/>
      <c r="N7" s="7"/>
      <c r="O7" s="7"/>
      <c r="P7" s="7"/>
      <c r="Q7" s="7"/>
      <c r="R7" s="7"/>
      <c r="S7" s="7"/>
      <c r="T7" s="7"/>
      <c r="U7" s="7"/>
      <c r="V7" s="7"/>
      <c r="W7" s="7"/>
    </row>
    <row r="8" spans="1:23" x14ac:dyDescent="0.25">
      <c r="A8" s="21">
        <v>6</v>
      </c>
      <c r="B8" s="7"/>
      <c r="C8" s="7"/>
      <c r="D8" s="7"/>
      <c r="E8" s="7"/>
      <c r="F8" s="7"/>
      <c r="G8" s="7"/>
      <c r="H8" s="7"/>
      <c r="I8" s="7"/>
      <c r="J8" s="7"/>
      <c r="K8" s="7"/>
      <c r="L8" s="7"/>
      <c r="M8" s="7"/>
      <c r="N8" s="7"/>
      <c r="O8" s="7"/>
      <c r="P8" s="7"/>
      <c r="Q8" s="7"/>
      <c r="R8" s="7"/>
      <c r="S8" s="7"/>
      <c r="T8" s="7"/>
      <c r="U8" s="7"/>
      <c r="V8" s="7"/>
      <c r="W8" s="7"/>
    </row>
    <row r="9" spans="1:23" x14ac:dyDescent="0.25">
      <c r="A9" s="21">
        <v>7</v>
      </c>
      <c r="B9" s="7"/>
      <c r="C9" s="7"/>
      <c r="D9" s="7"/>
      <c r="E9" s="7"/>
      <c r="F9" s="7"/>
      <c r="G9" s="7"/>
      <c r="H9" s="7"/>
      <c r="I9" s="7"/>
      <c r="J9" s="7"/>
      <c r="K9" s="7"/>
      <c r="L9" s="7"/>
      <c r="M9" s="7"/>
      <c r="N9" s="7"/>
      <c r="O9" s="7"/>
      <c r="P9" s="7"/>
      <c r="Q9" s="7"/>
      <c r="R9" s="7"/>
      <c r="S9" s="7"/>
      <c r="T9" s="7"/>
      <c r="U9" s="7"/>
      <c r="V9" s="7"/>
      <c r="W9" s="7"/>
    </row>
    <row r="10" spans="1:23" x14ac:dyDescent="0.25">
      <c r="A10" s="21">
        <v>8</v>
      </c>
      <c r="B10" s="7"/>
      <c r="C10" s="7"/>
      <c r="D10" s="7"/>
      <c r="E10" s="7"/>
      <c r="F10" s="7"/>
      <c r="G10" s="7"/>
      <c r="H10" s="7"/>
      <c r="I10" s="7"/>
      <c r="J10" s="7"/>
      <c r="K10" s="7"/>
      <c r="L10" s="7"/>
      <c r="M10" s="7"/>
      <c r="N10" s="7"/>
      <c r="O10" s="7"/>
      <c r="P10" s="7"/>
      <c r="Q10" s="7"/>
      <c r="R10" s="7"/>
      <c r="S10" s="7"/>
      <c r="T10" s="7"/>
      <c r="U10" s="7"/>
      <c r="V10" s="7"/>
      <c r="W10" s="7"/>
    </row>
    <row r="11" spans="1:23" x14ac:dyDescent="0.25">
      <c r="A11" s="21">
        <v>9</v>
      </c>
      <c r="B11" s="7"/>
      <c r="C11" s="7"/>
      <c r="D11" s="7"/>
      <c r="E11" s="7"/>
      <c r="F11" s="7"/>
      <c r="G11" s="7"/>
      <c r="H11" s="7"/>
      <c r="I11" s="7"/>
      <c r="J11" s="7"/>
      <c r="K11" s="7"/>
      <c r="L11" s="7"/>
      <c r="M11" s="7"/>
      <c r="N11" s="7"/>
      <c r="O11" s="7"/>
      <c r="P11" s="7"/>
      <c r="Q11" s="7"/>
      <c r="R11" s="7"/>
      <c r="S11" s="7"/>
      <c r="T11" s="7"/>
      <c r="U11" s="7"/>
      <c r="V11" s="7"/>
      <c r="W11" s="7"/>
    </row>
    <row r="12" spans="1:23" x14ac:dyDescent="0.25">
      <c r="A12" s="21">
        <v>10</v>
      </c>
      <c r="B12" s="7"/>
      <c r="C12" s="7"/>
      <c r="D12" s="7"/>
      <c r="E12" s="7"/>
      <c r="F12" s="7"/>
      <c r="G12" s="7"/>
      <c r="H12" s="7"/>
      <c r="I12" s="7"/>
      <c r="J12" s="7"/>
      <c r="K12" s="7"/>
      <c r="L12" s="7"/>
      <c r="M12" s="7"/>
      <c r="N12" s="7"/>
      <c r="O12" s="7"/>
      <c r="P12" s="7"/>
      <c r="Q12" s="7"/>
      <c r="R12" s="7"/>
      <c r="S12" s="7"/>
      <c r="T12" s="7"/>
      <c r="U12" s="7"/>
      <c r="V12" s="7"/>
      <c r="W12" s="7"/>
    </row>
    <row r="13" spans="1:23" x14ac:dyDescent="0.25">
      <c r="A13" s="21">
        <v>11</v>
      </c>
      <c r="B13" s="7"/>
      <c r="C13" s="7"/>
      <c r="D13" s="7"/>
      <c r="E13" s="7"/>
      <c r="F13" s="7"/>
      <c r="G13" s="7"/>
      <c r="H13" s="7"/>
      <c r="I13" s="7"/>
      <c r="J13" s="7"/>
      <c r="K13" s="7"/>
      <c r="L13" s="7"/>
      <c r="M13" s="7"/>
      <c r="N13" s="7"/>
      <c r="O13" s="7"/>
      <c r="P13" s="7"/>
      <c r="Q13" s="7"/>
      <c r="R13" s="7"/>
      <c r="S13" s="7"/>
      <c r="T13" s="7"/>
      <c r="U13" s="7"/>
      <c r="V13" s="7"/>
      <c r="W13" s="7"/>
    </row>
    <row r="14" spans="1:23" x14ac:dyDescent="0.25">
      <c r="A14" s="21">
        <v>12</v>
      </c>
      <c r="B14" s="7"/>
      <c r="C14" s="7"/>
      <c r="D14" s="7"/>
      <c r="E14" s="7"/>
      <c r="F14" s="7"/>
      <c r="G14" s="7"/>
      <c r="H14" s="7"/>
      <c r="I14" s="7"/>
      <c r="J14" s="7"/>
      <c r="K14" s="7"/>
      <c r="L14" s="7"/>
      <c r="M14" s="7"/>
      <c r="N14" s="7"/>
      <c r="O14" s="7"/>
      <c r="P14" s="7"/>
      <c r="Q14" s="7"/>
      <c r="R14" s="7"/>
      <c r="S14" s="7"/>
      <c r="T14" s="7"/>
      <c r="U14" s="7"/>
      <c r="V14" s="7"/>
      <c r="W14" s="7"/>
    </row>
    <row r="15" spans="1:23" x14ac:dyDescent="0.25">
      <c r="A15" s="21">
        <v>13</v>
      </c>
      <c r="B15" s="7"/>
      <c r="C15" s="7"/>
      <c r="D15" s="7"/>
      <c r="E15" s="7"/>
      <c r="F15" s="7"/>
      <c r="G15" s="7"/>
      <c r="H15" s="7"/>
      <c r="I15" s="7"/>
      <c r="J15" s="7"/>
      <c r="K15" s="7"/>
      <c r="L15" s="7"/>
      <c r="M15" s="7"/>
      <c r="N15" s="7"/>
      <c r="O15" s="7"/>
      <c r="P15" s="7"/>
      <c r="Q15" s="7"/>
      <c r="R15" s="7"/>
      <c r="S15" s="7"/>
      <c r="T15" s="7"/>
      <c r="U15" s="7"/>
      <c r="V15" s="7"/>
      <c r="W15" s="7"/>
    </row>
    <row r="16" spans="1:23" x14ac:dyDescent="0.25">
      <c r="A16" s="21">
        <v>14</v>
      </c>
      <c r="B16" s="7"/>
      <c r="C16" s="7"/>
      <c r="D16" s="7"/>
      <c r="E16" s="7"/>
      <c r="F16" s="7"/>
      <c r="G16" s="7"/>
      <c r="H16" s="7"/>
      <c r="I16" s="7"/>
      <c r="J16" s="7"/>
      <c r="K16" s="7"/>
      <c r="L16" s="7"/>
      <c r="M16" s="7"/>
      <c r="N16" s="7"/>
      <c r="O16" s="7"/>
      <c r="P16" s="7"/>
      <c r="Q16" s="7"/>
      <c r="R16" s="7"/>
      <c r="S16" s="7"/>
      <c r="T16" s="7"/>
      <c r="U16" s="7"/>
      <c r="V16" s="7"/>
      <c r="W16" s="7"/>
    </row>
    <row r="17" spans="1:23" x14ac:dyDescent="0.25">
      <c r="A17" s="21">
        <v>15</v>
      </c>
      <c r="B17" s="7"/>
      <c r="C17" s="7"/>
      <c r="D17" s="7"/>
      <c r="E17" s="7"/>
      <c r="F17" s="7"/>
      <c r="G17" s="7"/>
      <c r="H17" s="7"/>
      <c r="I17" s="7"/>
      <c r="J17" s="7"/>
      <c r="K17" s="7"/>
      <c r="L17" s="7"/>
      <c r="M17" s="7"/>
      <c r="N17" s="7"/>
      <c r="O17" s="7"/>
      <c r="P17" s="7"/>
      <c r="Q17" s="7"/>
      <c r="R17" s="7"/>
      <c r="S17" s="7"/>
      <c r="T17" s="7"/>
      <c r="U17" s="7"/>
      <c r="V17" s="7"/>
      <c r="W17" s="7"/>
    </row>
    <row r="18" spans="1:23" x14ac:dyDescent="0.25">
      <c r="A18" s="21">
        <v>16</v>
      </c>
      <c r="B18" s="7"/>
      <c r="C18" s="7"/>
      <c r="D18" s="7"/>
      <c r="E18" s="7"/>
      <c r="F18" s="7"/>
      <c r="G18" s="7"/>
      <c r="H18" s="7"/>
      <c r="I18" s="7"/>
      <c r="J18" s="7"/>
      <c r="K18" s="7"/>
      <c r="L18" s="7"/>
      <c r="M18" s="7"/>
      <c r="N18" s="7"/>
      <c r="O18" s="7"/>
      <c r="P18" s="7"/>
      <c r="Q18" s="7"/>
      <c r="R18" s="7"/>
      <c r="S18" s="7"/>
      <c r="T18" s="7"/>
      <c r="U18" s="7"/>
      <c r="V18" s="7"/>
      <c r="W18" s="7"/>
    </row>
    <row r="19" spans="1:23" x14ac:dyDescent="0.25">
      <c r="A19" s="21">
        <v>17</v>
      </c>
      <c r="B19" s="7"/>
      <c r="C19" s="7"/>
      <c r="D19" s="7"/>
      <c r="E19" s="7"/>
      <c r="F19" s="7"/>
      <c r="G19" s="7"/>
      <c r="H19" s="7"/>
      <c r="I19" s="7"/>
      <c r="J19" s="7"/>
      <c r="K19" s="7"/>
      <c r="L19" s="7"/>
      <c r="M19" s="7"/>
      <c r="N19" s="7"/>
      <c r="O19" s="7"/>
      <c r="P19" s="7"/>
      <c r="Q19" s="7"/>
      <c r="R19" s="7"/>
      <c r="S19" s="7"/>
      <c r="T19" s="7"/>
      <c r="U19" s="7"/>
      <c r="V19" s="7"/>
      <c r="W19" s="7"/>
    </row>
    <row r="20" spans="1:23" x14ac:dyDescent="0.25">
      <c r="A20" s="21">
        <v>18</v>
      </c>
      <c r="B20" s="7"/>
      <c r="C20" s="7"/>
      <c r="D20" s="7"/>
      <c r="E20" s="7"/>
      <c r="F20" s="7"/>
      <c r="G20" s="7"/>
      <c r="H20" s="7"/>
      <c r="I20" s="7"/>
      <c r="J20" s="7"/>
      <c r="K20" s="7"/>
      <c r="L20" s="7"/>
      <c r="M20" s="7"/>
      <c r="N20" s="7"/>
      <c r="O20" s="7"/>
      <c r="P20" s="7"/>
      <c r="Q20" s="7"/>
      <c r="R20" s="7"/>
      <c r="S20" s="7"/>
      <c r="T20" s="7"/>
      <c r="U20" s="7"/>
      <c r="V20" s="7"/>
      <c r="W20" s="7"/>
    </row>
    <row r="21" spans="1:23" x14ac:dyDescent="0.25">
      <c r="A21" s="21">
        <v>19</v>
      </c>
      <c r="B21" s="7"/>
      <c r="C21" s="7"/>
      <c r="D21" s="7"/>
      <c r="E21" s="7"/>
      <c r="F21" s="7"/>
      <c r="G21" s="7"/>
      <c r="H21" s="7"/>
      <c r="I21" s="7"/>
      <c r="J21" s="7"/>
      <c r="K21" s="7"/>
      <c r="L21" s="7"/>
      <c r="M21" s="7"/>
      <c r="N21" s="7"/>
      <c r="O21" s="7"/>
      <c r="P21" s="7"/>
      <c r="Q21" s="7"/>
      <c r="R21" s="7"/>
      <c r="S21" s="7"/>
      <c r="T21" s="7"/>
      <c r="U21" s="7"/>
      <c r="V21" s="7"/>
      <c r="W21" s="7"/>
    </row>
    <row r="22" spans="1:23" x14ac:dyDescent="0.25">
      <c r="A22" s="21">
        <v>20</v>
      </c>
      <c r="B22" s="7"/>
      <c r="C22" s="7"/>
      <c r="D22" s="7"/>
      <c r="E22" s="7"/>
      <c r="F22" s="7"/>
      <c r="G22" s="7"/>
      <c r="H22" s="7"/>
      <c r="I22" s="7"/>
      <c r="J22" s="7"/>
      <c r="K22" s="7"/>
      <c r="L22" s="7"/>
      <c r="M22" s="7"/>
      <c r="N22" s="7"/>
      <c r="O22" s="7"/>
      <c r="P22" s="7"/>
      <c r="Q22" s="7"/>
      <c r="R22" s="7"/>
      <c r="S22" s="7"/>
      <c r="T22" s="7"/>
      <c r="U22" s="7"/>
      <c r="V22" s="7"/>
      <c r="W22" s="7"/>
    </row>
    <row r="23" spans="1:23" x14ac:dyDescent="0.25">
      <c r="A23" s="21">
        <v>21</v>
      </c>
      <c r="B23" s="7"/>
      <c r="C23" s="7"/>
      <c r="D23" s="7"/>
      <c r="E23" s="7"/>
      <c r="F23" s="7"/>
      <c r="G23" s="7"/>
      <c r="H23" s="7"/>
      <c r="I23" s="7"/>
      <c r="J23" s="7"/>
      <c r="K23" s="7"/>
      <c r="L23" s="7"/>
      <c r="M23" s="7"/>
      <c r="N23" s="7"/>
      <c r="O23" s="7"/>
      <c r="P23" s="7"/>
      <c r="Q23" s="7"/>
      <c r="R23" s="7"/>
      <c r="S23" s="7"/>
      <c r="T23" s="7"/>
      <c r="U23" s="7"/>
      <c r="V23" s="7"/>
      <c r="W23" s="7"/>
    </row>
    <row r="24" spans="1:23" x14ac:dyDescent="0.25">
      <c r="A24" s="21">
        <v>22</v>
      </c>
      <c r="B24" s="7"/>
      <c r="C24" s="7"/>
      <c r="D24" s="7"/>
      <c r="E24" s="7"/>
      <c r="F24" s="7"/>
      <c r="G24" s="7"/>
      <c r="H24" s="7"/>
      <c r="I24" s="7"/>
      <c r="J24" s="7"/>
      <c r="K24" s="7"/>
      <c r="L24" s="7"/>
      <c r="M24" s="7"/>
      <c r="N24" s="7"/>
      <c r="O24" s="7"/>
      <c r="P24" s="7"/>
      <c r="Q24" s="7"/>
      <c r="R24" s="7"/>
      <c r="S24" s="7"/>
      <c r="T24" s="7"/>
      <c r="U24" s="7"/>
      <c r="V24" s="7"/>
      <c r="W24" s="7"/>
    </row>
    <row r="25" spans="1:23" x14ac:dyDescent="0.25">
      <c r="A25" s="21">
        <v>23</v>
      </c>
      <c r="B25" s="7"/>
      <c r="C25" s="7"/>
      <c r="D25" s="7"/>
      <c r="E25" s="7"/>
      <c r="F25" s="7"/>
      <c r="G25" s="7"/>
      <c r="H25" s="7"/>
      <c r="I25" s="7"/>
      <c r="J25" s="7"/>
      <c r="K25" s="7"/>
      <c r="L25" s="7"/>
      <c r="M25" s="7"/>
      <c r="N25" s="7"/>
      <c r="O25" s="7"/>
      <c r="P25" s="7"/>
      <c r="Q25" s="7"/>
      <c r="R25" s="7"/>
      <c r="S25" s="7"/>
      <c r="T25" s="7"/>
      <c r="U25" s="7"/>
      <c r="V25" s="7"/>
      <c r="W25" s="7"/>
    </row>
    <row r="26" spans="1:23" x14ac:dyDescent="0.25">
      <c r="A26" s="21">
        <v>24</v>
      </c>
      <c r="B26" s="7"/>
      <c r="C26" s="7"/>
      <c r="D26" s="7"/>
      <c r="E26" s="7"/>
      <c r="F26" s="7"/>
      <c r="G26" s="7"/>
      <c r="H26" s="7"/>
      <c r="I26" s="7"/>
      <c r="J26" s="7"/>
      <c r="K26" s="7"/>
      <c r="L26" s="7"/>
      <c r="M26" s="7"/>
      <c r="N26" s="7"/>
      <c r="O26" s="7"/>
      <c r="P26" s="7"/>
      <c r="Q26" s="7"/>
      <c r="R26" s="7"/>
      <c r="S26" s="7"/>
      <c r="T26" s="7"/>
      <c r="U26" s="7"/>
      <c r="V26" s="7"/>
      <c r="W26" s="7"/>
    </row>
    <row r="27" spans="1:23" x14ac:dyDescent="0.25">
      <c r="A27" s="21">
        <v>25</v>
      </c>
      <c r="B27" s="7"/>
      <c r="C27" s="7"/>
      <c r="D27" s="7"/>
      <c r="E27" s="7"/>
      <c r="F27" s="7"/>
      <c r="G27" s="7"/>
      <c r="H27" s="7"/>
      <c r="I27" s="7"/>
      <c r="J27" s="7"/>
      <c r="K27" s="7"/>
      <c r="L27" s="7"/>
      <c r="M27" s="7"/>
      <c r="N27" s="7"/>
      <c r="O27" s="7"/>
      <c r="P27" s="7"/>
      <c r="Q27" s="7"/>
      <c r="R27" s="7"/>
      <c r="S27" s="7"/>
      <c r="T27" s="7"/>
      <c r="U27" s="7"/>
      <c r="V27" s="7"/>
      <c r="W27" s="7"/>
    </row>
    <row r="28" spans="1:23" x14ac:dyDescent="0.25">
      <c r="A28" s="21">
        <v>26</v>
      </c>
      <c r="B28" s="7"/>
      <c r="C28" s="7"/>
      <c r="D28" s="7"/>
      <c r="E28" s="7"/>
      <c r="F28" s="7"/>
      <c r="G28" s="7"/>
      <c r="H28" s="7"/>
      <c r="I28" s="7"/>
      <c r="J28" s="7"/>
      <c r="K28" s="7"/>
      <c r="L28" s="7"/>
      <c r="M28" s="7"/>
      <c r="N28" s="7"/>
      <c r="O28" s="7"/>
      <c r="P28" s="7"/>
      <c r="Q28" s="7"/>
      <c r="R28" s="7"/>
      <c r="S28" s="7"/>
      <c r="T28" s="7"/>
      <c r="U28" s="7"/>
      <c r="V28" s="7"/>
      <c r="W28" s="7"/>
    </row>
    <row r="29" spans="1:23" x14ac:dyDescent="0.25">
      <c r="A29" s="21">
        <v>27</v>
      </c>
      <c r="B29" s="7"/>
      <c r="C29" s="7"/>
      <c r="D29" s="7"/>
      <c r="E29" s="7"/>
      <c r="F29" s="7"/>
      <c r="G29" s="7"/>
      <c r="H29" s="7"/>
      <c r="I29" s="7"/>
      <c r="J29" s="7"/>
      <c r="K29" s="7"/>
      <c r="L29" s="7"/>
      <c r="M29" s="7"/>
      <c r="N29" s="7"/>
      <c r="O29" s="7"/>
      <c r="P29" s="7"/>
      <c r="Q29" s="7"/>
      <c r="R29" s="7"/>
      <c r="S29" s="7"/>
      <c r="T29" s="7"/>
      <c r="U29" s="7"/>
      <c r="V29" s="7"/>
      <c r="W29" s="7"/>
    </row>
    <row r="30" spans="1:23" x14ac:dyDescent="0.25">
      <c r="A30" s="21">
        <v>28</v>
      </c>
      <c r="B30" s="7"/>
      <c r="C30" s="7"/>
      <c r="D30" s="7"/>
      <c r="E30" s="7"/>
      <c r="F30" s="7"/>
      <c r="G30" s="7"/>
      <c r="H30" s="7"/>
      <c r="I30" s="7"/>
      <c r="J30" s="7"/>
      <c r="K30" s="7"/>
      <c r="L30" s="7"/>
      <c r="M30" s="7"/>
      <c r="N30" s="7"/>
      <c r="O30" s="7"/>
      <c r="P30" s="7"/>
      <c r="Q30" s="7"/>
      <c r="R30" s="7"/>
      <c r="S30" s="7"/>
      <c r="T30" s="7"/>
      <c r="U30" s="7"/>
      <c r="V30" s="7"/>
      <c r="W30" s="7"/>
    </row>
    <row r="31" spans="1:23" x14ac:dyDescent="0.25">
      <c r="A31" s="21">
        <v>29</v>
      </c>
      <c r="B31" s="7"/>
      <c r="C31" s="7"/>
      <c r="D31" s="7"/>
      <c r="E31" s="7"/>
      <c r="F31" s="7"/>
      <c r="G31" s="7"/>
      <c r="H31" s="7"/>
      <c r="I31" s="7"/>
      <c r="J31" s="7"/>
      <c r="K31" s="7"/>
      <c r="L31" s="7"/>
      <c r="M31" s="7"/>
      <c r="N31" s="7"/>
      <c r="O31" s="7"/>
      <c r="P31" s="7"/>
      <c r="Q31" s="7"/>
      <c r="R31" s="7"/>
      <c r="S31" s="7"/>
      <c r="T31" s="7"/>
      <c r="U31" s="7"/>
      <c r="V31" s="7"/>
      <c r="W31" s="7"/>
    </row>
    <row r="32" spans="1:23" x14ac:dyDescent="0.25">
      <c r="A32" s="21">
        <v>30</v>
      </c>
      <c r="B32" s="7"/>
      <c r="C32" s="7"/>
      <c r="D32" s="7"/>
      <c r="E32" s="7"/>
      <c r="F32" s="7"/>
      <c r="G32" s="7"/>
      <c r="H32" s="7"/>
      <c r="I32" s="7"/>
      <c r="J32" s="7"/>
      <c r="K32" s="7"/>
      <c r="L32" s="7"/>
      <c r="M32" s="7"/>
      <c r="N32" s="7"/>
      <c r="O32" s="7"/>
      <c r="P32" s="7"/>
      <c r="Q32" s="7"/>
      <c r="R32" s="7"/>
      <c r="S32" s="7"/>
      <c r="T32" s="7"/>
      <c r="U32" s="7"/>
      <c r="V32" s="7"/>
      <c r="W32" s="7"/>
    </row>
    <row r="33" spans="1:23" x14ac:dyDescent="0.25">
      <c r="A33" s="21">
        <v>31</v>
      </c>
      <c r="B33" s="7"/>
      <c r="C33" s="7"/>
      <c r="D33" s="7"/>
      <c r="E33" s="7"/>
      <c r="F33" s="7"/>
      <c r="G33" s="7"/>
      <c r="H33" s="7"/>
      <c r="I33" s="7"/>
      <c r="J33" s="7"/>
      <c r="K33" s="7"/>
      <c r="L33" s="7"/>
      <c r="M33" s="7"/>
      <c r="N33" s="7"/>
      <c r="O33" s="7"/>
      <c r="P33" s="7"/>
      <c r="Q33" s="7"/>
      <c r="R33" s="7"/>
      <c r="S33" s="7"/>
      <c r="T33" s="7"/>
      <c r="U33" s="7"/>
      <c r="V33" s="7"/>
      <c r="W33" s="7"/>
    </row>
    <row r="34" spans="1:23" x14ac:dyDescent="0.25">
      <c r="A34" s="21">
        <v>32</v>
      </c>
      <c r="B34" s="7"/>
      <c r="C34" s="7"/>
      <c r="D34" s="7"/>
      <c r="E34" s="7"/>
      <c r="F34" s="7"/>
      <c r="G34" s="7"/>
      <c r="H34" s="7"/>
      <c r="I34" s="7"/>
      <c r="J34" s="7"/>
      <c r="K34" s="7"/>
      <c r="L34" s="7"/>
      <c r="M34" s="7"/>
      <c r="N34" s="7"/>
      <c r="O34" s="7"/>
      <c r="P34" s="7"/>
      <c r="Q34" s="7"/>
      <c r="R34" s="7"/>
      <c r="S34" s="7"/>
      <c r="T34" s="7"/>
      <c r="U34" s="7"/>
      <c r="V34" s="7"/>
      <c r="W34" s="7"/>
    </row>
    <row r="35" spans="1:23" x14ac:dyDescent="0.25">
      <c r="A35" s="21">
        <v>33</v>
      </c>
      <c r="B35" s="7"/>
      <c r="C35" s="7"/>
      <c r="D35" s="7"/>
      <c r="E35" s="7"/>
      <c r="F35" s="7"/>
      <c r="G35" s="7"/>
      <c r="H35" s="7"/>
      <c r="I35" s="7"/>
      <c r="J35" s="7"/>
      <c r="K35" s="7"/>
      <c r="L35" s="7"/>
      <c r="M35" s="7"/>
      <c r="N35" s="7"/>
      <c r="O35" s="7"/>
      <c r="P35" s="7"/>
      <c r="Q35" s="7"/>
      <c r="R35" s="7"/>
      <c r="S35" s="7"/>
      <c r="T35" s="7"/>
      <c r="U35" s="7"/>
      <c r="V35" s="7"/>
      <c r="W35" s="7"/>
    </row>
    <row r="36" spans="1:23" x14ac:dyDescent="0.25">
      <c r="A36" s="21">
        <v>34</v>
      </c>
      <c r="B36" s="7"/>
      <c r="C36" s="7"/>
      <c r="D36" s="7"/>
      <c r="E36" s="7"/>
      <c r="F36" s="7"/>
      <c r="G36" s="7"/>
      <c r="H36" s="7"/>
      <c r="I36" s="7"/>
      <c r="J36" s="7"/>
      <c r="K36" s="7"/>
      <c r="L36" s="7"/>
      <c r="M36" s="7"/>
      <c r="N36" s="7"/>
      <c r="O36" s="7"/>
      <c r="P36" s="7"/>
      <c r="Q36" s="7"/>
      <c r="R36" s="7"/>
      <c r="S36" s="7"/>
      <c r="T36" s="7"/>
      <c r="U36" s="7"/>
      <c r="V36" s="7"/>
      <c r="W36" s="7"/>
    </row>
  </sheetData>
  <sheetProtection password="DF69" sheet="1" objects="1" scenarios="1"/>
  <mergeCells count="16">
    <mergeCell ref="C1:C2"/>
    <mergeCell ref="R1:R2"/>
    <mergeCell ref="S1:S2"/>
    <mergeCell ref="A1:A2"/>
    <mergeCell ref="B1:B2"/>
    <mergeCell ref="D1:D2"/>
    <mergeCell ref="E1:E2"/>
    <mergeCell ref="H1:H2"/>
    <mergeCell ref="J1:Q1"/>
    <mergeCell ref="F1:F2"/>
    <mergeCell ref="G1:G2"/>
    <mergeCell ref="W1:W2"/>
    <mergeCell ref="T1:T2"/>
    <mergeCell ref="I1:I2"/>
    <mergeCell ref="U1:U2"/>
    <mergeCell ref="V1:V2"/>
  </mergeCells>
  <conditionalFormatting sqref="F1:G1 F3:G1048576 F2">
    <cfRule type="duplicateValues" dxfId="1" priority="2"/>
  </conditionalFormatting>
  <conditionalFormatting sqref="F1:F1048576">
    <cfRule type="duplicateValues" dxfId="0" priority="1"/>
  </conditionalFormatting>
  <dataValidations count="3">
    <dataValidation type="date" operator="greaterThan" allowBlank="1" showInputMessage="1" showErrorMessage="1" sqref="R1:T1048576">
      <formula1>43831</formula1>
    </dataValidation>
    <dataValidation type="whole" allowBlank="1" showInputMessage="1" showErrorMessage="1" sqref="I1:I1048576">
      <formula1>15</formula1>
      <formula2>80</formula2>
    </dataValidation>
    <dataValidation type="whole" allowBlank="1" showInputMessage="1" showErrorMessage="1" errorTitle="REVISE" error="NO ADMITE PUNTOS O COMAS" sqref="F1:F1048576">
      <formula1>0</formula1>
      <formula2>1E+23</formula2>
    </dataValidation>
  </dataValidations>
  <pageMargins left="0.7" right="0.7" top="0.75" bottom="0.75" header="0.3" footer="0.3"/>
  <pageSetup paperSize="9" scale="26"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'info '!$D$2:$D$20</xm:f>
          </x14:formula1>
          <xm:sqref>B1:B1048576</xm:sqref>
        </x14:dataValidation>
        <x14:dataValidation type="list" allowBlank="1" showInputMessage="1" showErrorMessage="1">
          <x14:formula1>
            <xm:f>'info '!$G$2:$G$3</xm:f>
          </x14:formula1>
          <xm:sqref>H1:H1048576</xm:sqref>
        </x14:dataValidation>
        <x14:dataValidation type="list" errorStyle="information" allowBlank="1" showInputMessage="1" showErrorMessage="1" errorTitle="REVISE" error="NO ADMITE PUNTOS O COMAS">
          <x14:formula1>
            <xm:f>'info '!$I$1:$I$3</xm:f>
          </x14:formula1>
          <xm:sqref>G1:G2 G4:G1048576</xm:sqref>
        </x14:dataValidation>
        <x14:dataValidation type="list" errorStyle="information" allowBlank="1" showInputMessage="1" showErrorMessage="1" errorTitle="REVISE" error="NO ADMITE PUNTOS O COMAS" promptTitle="CASO " prompt="CASO: PACIENTE ENFERMO_x000a_CONTACTO DIRECTO: CONTACTO DE LA PERSONA ENFERMA_x000a_EXPUESTO: NO TUVO CONTACTO DIRECTO PERO SI EXPOSICION ">
          <x14:formula1>
            <xm:f>'info '!$I$1:$I$3</xm:f>
          </x14:formula1>
          <xm:sqref>G3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52"/>
  <sheetViews>
    <sheetView topLeftCell="A28" workbookViewId="0">
      <selection activeCell="D44" sqref="D44"/>
    </sheetView>
  </sheetViews>
  <sheetFormatPr baseColWidth="10" defaultRowHeight="15" x14ac:dyDescent="0.25"/>
  <cols>
    <col min="1" max="1" width="21.28515625" bestFit="1" customWidth="1"/>
  </cols>
  <sheetData>
    <row r="1" spans="1:9" x14ac:dyDescent="0.25">
      <c r="A1" s="1" t="s">
        <v>15</v>
      </c>
      <c r="B1" s="2" t="s">
        <v>26</v>
      </c>
      <c r="G1" t="s">
        <v>4</v>
      </c>
      <c r="I1" t="s">
        <v>145</v>
      </c>
    </row>
    <row r="2" spans="1:9" x14ac:dyDescent="0.25">
      <c r="A2" s="4" t="s">
        <v>68</v>
      </c>
      <c r="B2" s="3" t="s">
        <v>27</v>
      </c>
      <c r="D2" t="s">
        <v>103</v>
      </c>
      <c r="G2" t="s">
        <v>122</v>
      </c>
      <c r="I2" t="s">
        <v>146</v>
      </c>
    </row>
    <row r="3" spans="1:9" x14ac:dyDescent="0.25">
      <c r="A3" s="4" t="s">
        <v>35</v>
      </c>
      <c r="B3" s="3" t="s">
        <v>28</v>
      </c>
      <c r="D3" t="s">
        <v>104</v>
      </c>
      <c r="G3" t="s">
        <v>123</v>
      </c>
      <c r="I3" t="s">
        <v>147</v>
      </c>
    </row>
    <row r="4" spans="1:9" x14ac:dyDescent="0.25">
      <c r="A4" s="4" t="s">
        <v>36</v>
      </c>
      <c r="B4" s="3" t="s">
        <v>29</v>
      </c>
      <c r="D4" t="s">
        <v>105</v>
      </c>
    </row>
    <row r="5" spans="1:9" x14ac:dyDescent="0.25">
      <c r="A5" s="4" t="s">
        <v>37</v>
      </c>
      <c r="B5" s="3" t="s">
        <v>30</v>
      </c>
      <c r="D5" t="s">
        <v>106</v>
      </c>
    </row>
    <row r="6" spans="1:9" x14ac:dyDescent="0.25">
      <c r="A6" s="4" t="s">
        <v>38</v>
      </c>
      <c r="B6" s="3" t="s">
        <v>30</v>
      </c>
      <c r="D6" t="s">
        <v>107</v>
      </c>
    </row>
    <row r="7" spans="1:9" x14ac:dyDescent="0.25">
      <c r="A7" s="4" t="s">
        <v>39</v>
      </c>
      <c r="B7" s="3" t="s">
        <v>31</v>
      </c>
      <c r="D7" t="s">
        <v>108</v>
      </c>
    </row>
    <row r="8" spans="1:9" x14ac:dyDescent="0.25">
      <c r="A8" s="4" t="s">
        <v>40</v>
      </c>
      <c r="B8" s="3" t="s">
        <v>30</v>
      </c>
      <c r="D8" t="s">
        <v>109</v>
      </c>
    </row>
    <row r="9" spans="1:9" x14ac:dyDescent="0.25">
      <c r="A9" s="4" t="s">
        <v>41</v>
      </c>
      <c r="B9" s="3" t="s">
        <v>32</v>
      </c>
      <c r="D9" t="s">
        <v>110</v>
      </c>
    </row>
    <row r="10" spans="1:9" x14ac:dyDescent="0.25">
      <c r="A10" s="4" t="s">
        <v>42</v>
      </c>
      <c r="B10" s="3" t="s">
        <v>33</v>
      </c>
      <c r="D10" t="s">
        <v>111</v>
      </c>
    </row>
    <row r="11" spans="1:9" x14ac:dyDescent="0.25">
      <c r="A11" s="4" t="s">
        <v>43</v>
      </c>
      <c r="B11" s="3" t="s">
        <v>27</v>
      </c>
      <c r="D11" t="s">
        <v>112</v>
      </c>
    </row>
    <row r="12" spans="1:9" x14ac:dyDescent="0.25">
      <c r="A12" s="4" t="s">
        <v>44</v>
      </c>
      <c r="B12" s="3" t="s">
        <v>30</v>
      </c>
      <c r="D12" t="s">
        <v>113</v>
      </c>
    </row>
    <row r="13" spans="1:9" x14ac:dyDescent="0.25">
      <c r="A13" s="4" t="s">
        <v>45</v>
      </c>
      <c r="B13" s="3" t="s">
        <v>29</v>
      </c>
      <c r="D13" t="s">
        <v>114</v>
      </c>
    </row>
    <row r="14" spans="1:9" x14ac:dyDescent="0.25">
      <c r="A14" s="4" t="s">
        <v>46</v>
      </c>
      <c r="B14" s="3" t="s">
        <v>33</v>
      </c>
      <c r="D14" t="s">
        <v>115</v>
      </c>
    </row>
    <row r="15" spans="1:9" x14ac:dyDescent="0.25">
      <c r="A15" s="4" t="s">
        <v>47</v>
      </c>
      <c r="B15" s="3" t="s">
        <v>30</v>
      </c>
      <c r="D15" t="s">
        <v>116</v>
      </c>
    </row>
    <row r="16" spans="1:9" x14ac:dyDescent="0.25">
      <c r="A16" s="4" t="s">
        <v>48</v>
      </c>
      <c r="B16" s="3" t="s">
        <v>28</v>
      </c>
      <c r="D16" t="s">
        <v>117</v>
      </c>
    </row>
    <row r="17" spans="1:4" x14ac:dyDescent="0.25">
      <c r="A17" s="4" t="s">
        <v>49</v>
      </c>
      <c r="B17" s="3" t="s">
        <v>28</v>
      </c>
      <c r="D17" t="s">
        <v>118</v>
      </c>
    </row>
    <row r="18" spans="1:4" x14ac:dyDescent="0.25">
      <c r="A18" s="4" t="s">
        <v>50</v>
      </c>
      <c r="B18" s="3" t="s">
        <v>31</v>
      </c>
      <c r="D18" t="s">
        <v>119</v>
      </c>
    </row>
    <row r="19" spans="1:4" x14ac:dyDescent="0.25">
      <c r="A19" s="4" t="s">
        <v>51</v>
      </c>
      <c r="B19" s="3" t="s">
        <v>29</v>
      </c>
      <c r="D19" t="s">
        <v>120</v>
      </c>
    </row>
    <row r="20" spans="1:4" x14ac:dyDescent="0.25">
      <c r="A20" s="4" t="s">
        <v>52</v>
      </c>
      <c r="B20" s="3" t="s">
        <v>30</v>
      </c>
      <c r="D20" t="s">
        <v>121</v>
      </c>
    </row>
    <row r="21" spans="1:4" x14ac:dyDescent="0.25">
      <c r="A21" s="4" t="s">
        <v>53</v>
      </c>
      <c r="B21" s="3" t="s">
        <v>34</v>
      </c>
    </row>
    <row r="22" spans="1:4" x14ac:dyDescent="0.25">
      <c r="A22" s="4" t="s">
        <v>54</v>
      </c>
      <c r="B22" s="3" t="s">
        <v>31</v>
      </c>
    </row>
    <row r="23" spans="1:4" x14ac:dyDescent="0.25">
      <c r="A23" s="4" t="s">
        <v>55</v>
      </c>
      <c r="B23" s="3" t="s">
        <v>30</v>
      </c>
    </row>
    <row r="24" spans="1:4" x14ac:dyDescent="0.25">
      <c r="A24" s="4" t="s">
        <v>56</v>
      </c>
      <c r="B24" s="3" t="s">
        <v>34</v>
      </c>
    </row>
    <row r="25" spans="1:4" x14ac:dyDescent="0.25">
      <c r="A25" s="4" t="s">
        <v>57</v>
      </c>
      <c r="B25" s="3" t="s">
        <v>33</v>
      </c>
    </row>
    <row r="26" spans="1:4" x14ac:dyDescent="0.25">
      <c r="A26" s="4" t="s">
        <v>58</v>
      </c>
      <c r="B26" s="3" t="s">
        <v>32</v>
      </c>
    </row>
    <row r="27" spans="1:4" x14ac:dyDescent="0.25">
      <c r="A27" s="4" t="s">
        <v>59</v>
      </c>
      <c r="B27" s="3" t="s">
        <v>27</v>
      </c>
    </row>
    <row r="28" spans="1:4" x14ac:dyDescent="0.25">
      <c r="A28" s="4" t="s">
        <v>60</v>
      </c>
      <c r="B28" s="3" t="s">
        <v>33</v>
      </c>
    </row>
    <row r="29" spans="1:4" x14ac:dyDescent="0.25">
      <c r="A29" s="4" t="s">
        <v>61</v>
      </c>
      <c r="B29" s="3" t="s">
        <v>33</v>
      </c>
    </row>
    <row r="30" spans="1:4" x14ac:dyDescent="0.25">
      <c r="A30" s="4" t="s">
        <v>62</v>
      </c>
      <c r="B30" s="3" t="s">
        <v>32</v>
      </c>
    </row>
    <row r="31" spans="1:4" x14ac:dyDescent="0.25">
      <c r="A31" s="4" t="s">
        <v>63</v>
      </c>
      <c r="B31" s="3" t="s">
        <v>30</v>
      </c>
    </row>
    <row r="32" spans="1:4" x14ac:dyDescent="0.25">
      <c r="A32" s="4" t="s">
        <v>64</v>
      </c>
      <c r="B32" s="3" t="s">
        <v>31</v>
      </c>
    </row>
    <row r="33" spans="1:3" x14ac:dyDescent="0.25">
      <c r="A33" s="4" t="s">
        <v>65</v>
      </c>
      <c r="B33" s="3" t="s">
        <v>33</v>
      </c>
    </row>
    <row r="34" spans="1:3" x14ac:dyDescent="0.25">
      <c r="A34" s="4" t="s">
        <v>66</v>
      </c>
      <c r="B34" s="3" t="s">
        <v>34</v>
      </c>
    </row>
    <row r="35" spans="1:3" x14ac:dyDescent="0.25">
      <c r="A35" s="4" t="s">
        <v>67</v>
      </c>
      <c r="B35" s="3" t="s">
        <v>29</v>
      </c>
    </row>
    <row r="36" spans="1:3" ht="15.75" x14ac:dyDescent="0.25">
      <c r="A36" s="5"/>
    </row>
    <row r="40" spans="1:3" x14ac:dyDescent="0.25">
      <c r="A40" t="s">
        <v>158</v>
      </c>
      <c r="C40" t="s">
        <v>171</v>
      </c>
    </row>
    <row r="41" spans="1:3" x14ac:dyDescent="0.25">
      <c r="A41" t="s">
        <v>159</v>
      </c>
      <c r="C41" t="s">
        <v>172</v>
      </c>
    </row>
    <row r="42" spans="1:3" x14ac:dyDescent="0.25">
      <c r="A42" t="s">
        <v>160</v>
      </c>
    </row>
    <row r="43" spans="1:3" x14ac:dyDescent="0.25">
      <c r="A43" t="s">
        <v>161</v>
      </c>
    </row>
    <row r="44" spans="1:3" x14ac:dyDescent="0.25">
      <c r="A44" t="s">
        <v>163</v>
      </c>
    </row>
    <row r="45" spans="1:3" x14ac:dyDescent="0.25">
      <c r="A45" t="s">
        <v>162</v>
      </c>
    </row>
    <row r="46" spans="1:3" x14ac:dyDescent="0.25">
      <c r="A46" t="s">
        <v>164</v>
      </c>
    </row>
    <row r="47" spans="1:3" x14ac:dyDescent="0.25">
      <c r="A47" t="s">
        <v>165</v>
      </c>
    </row>
    <row r="48" spans="1:3" x14ac:dyDescent="0.25">
      <c r="A48" t="s">
        <v>166</v>
      </c>
    </row>
    <row r="49" spans="1:1" x14ac:dyDescent="0.25">
      <c r="A49" t="s">
        <v>167</v>
      </c>
    </row>
    <row r="50" spans="1:1" x14ac:dyDescent="0.25">
      <c r="A50" t="s">
        <v>168</v>
      </c>
    </row>
    <row r="51" spans="1:1" x14ac:dyDescent="0.25">
      <c r="A51" t="s">
        <v>169</v>
      </c>
    </row>
    <row r="52" spans="1:1" x14ac:dyDescent="0.25">
      <c r="A5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 INF 24 HORAS (2022)</vt:lpstr>
      <vt:lpstr>INF 72 HORAS  (2022)</vt:lpstr>
      <vt:lpstr>ACTUALIZACION  (2022)</vt:lpstr>
      <vt:lpstr>CURVA EPIDEMICA 1</vt:lpstr>
      <vt:lpstr>BASE DE DATOS</vt:lpstr>
      <vt:lpstr>info </vt:lpstr>
      <vt:lpstr>' INF 24 HORAS (2022)'!_Toc436387889</vt:lpstr>
      <vt:lpstr>'ACTUALIZACION  (2022)'!_Toc436387889</vt:lpstr>
      <vt:lpstr>'INF 72 HORAS  (2022)'!_Toc436387889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 Esnith Soraya Villamil Medina</dc:creator>
  <cp:lastModifiedBy>TE. Cindy Albarracin Avila</cp:lastModifiedBy>
  <cp:lastPrinted>2017-02-24T11:47:20Z</cp:lastPrinted>
  <dcterms:created xsi:type="dcterms:W3CDTF">2017-02-10T20:13:02Z</dcterms:created>
  <dcterms:modified xsi:type="dcterms:W3CDTF">2022-03-18T15:33:07Z</dcterms:modified>
</cp:coreProperties>
</file>