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35" yWindow="75" windowWidth="12135" windowHeight="5250" tabRatio="532"/>
  </bookViews>
  <sheets>
    <sheet name="JML DISAN N. 2" sheetId="19" r:id="rId1"/>
  </sheets>
  <calcPr calcId="144525"/>
</workbook>
</file>

<file path=xl/calcChain.xml><?xml version="1.0" encoding="utf-8"?>
<calcChain xmlns="http://schemas.openxmlformats.org/spreadsheetml/2006/main">
  <c r="U16" i="19" l="1"/>
  <c r="V16" i="19"/>
  <c r="W16" i="19"/>
  <c r="AC16" i="19" s="1"/>
  <c r="X16" i="19"/>
  <c r="AD16" i="19" s="1"/>
  <c r="Y16" i="19"/>
  <c r="T16" i="19"/>
  <c r="O16" i="19"/>
  <c r="P16" i="19"/>
  <c r="Q16" i="19"/>
  <c r="R16" i="19"/>
  <c r="S16" i="19"/>
  <c r="L13" i="19" l="1"/>
  <c r="AC11" i="19" l="1"/>
  <c r="AD11" i="19"/>
  <c r="AC12" i="19"/>
  <c r="AD12" i="19"/>
  <c r="AC13" i="19"/>
  <c r="AD13" i="19"/>
  <c r="AC14" i="19"/>
  <c r="AD14" i="19"/>
  <c r="AC15" i="19"/>
  <c r="AD15" i="19"/>
  <c r="N16" i="19"/>
  <c r="M16" i="19"/>
  <c r="L16" i="19"/>
  <c r="H11" i="19"/>
  <c r="E16" i="19" l="1"/>
  <c r="I16" i="19"/>
  <c r="H16" i="19"/>
  <c r="AA16" i="19" l="1"/>
  <c r="Z16" i="19"/>
  <c r="J16" i="19"/>
  <c r="AE16" i="19"/>
  <c r="AB16" i="19"/>
  <c r="I11" i="19" l="1"/>
  <c r="AE15" i="19" l="1"/>
  <c r="AB15" i="19"/>
  <c r="AA15" i="19"/>
  <c r="Z15" i="19"/>
  <c r="AE14" i="19"/>
  <c r="AB14" i="19"/>
  <c r="AA14" i="19"/>
  <c r="Z14" i="19"/>
  <c r="AE13" i="19"/>
  <c r="AB13" i="19"/>
  <c r="AA13" i="19"/>
  <c r="Z13" i="19"/>
  <c r="AE12" i="19"/>
  <c r="AB12" i="19"/>
  <c r="AA12" i="19"/>
  <c r="Z12" i="19"/>
  <c r="AE11" i="19"/>
  <c r="AB11" i="19"/>
  <c r="AA11" i="19"/>
  <c r="Z11" i="19"/>
  <c r="J11" i="19"/>
</calcChain>
</file>

<file path=xl/sharedStrings.xml><?xml version="1.0" encoding="utf-8"?>
<sst xmlns="http://schemas.openxmlformats.org/spreadsheetml/2006/main" count="67" uniqueCount="63">
  <si>
    <t>TÍTULO DE LA TAREA</t>
  </si>
  <si>
    <t>RESPONSABLE</t>
  </si>
  <si>
    <t>DESCRIPCIÓN</t>
  </si>
  <si>
    <t>TOTAL</t>
  </si>
  <si>
    <t>ESPERADO</t>
  </si>
  <si>
    <t>EJECUTADO</t>
  </si>
  <si>
    <t>CUMPLIMIENTO</t>
  </si>
  <si>
    <t>PONDERACIÓN</t>
  </si>
  <si>
    <t>MAPA ESTRATÉGICO</t>
  </si>
  <si>
    <t>PROCESOS</t>
  </si>
  <si>
    <t>TIPO DE OBJETIVO:</t>
  </si>
  <si>
    <t>FECHA DE INICIO</t>
  </si>
  <si>
    <t xml:space="preserve">NOMBRE: </t>
  </si>
  <si>
    <t>FECHA DE FINALIZACIÓN</t>
  </si>
  <si>
    <t>PLAN DE ACCIÓN</t>
  </si>
  <si>
    <t>META:</t>
  </si>
  <si>
    <t>CÓDIGO DEL RUBRO PRESUPUESTAL</t>
  </si>
  <si>
    <t>AJUSTES REALIZADOS</t>
  </si>
  <si>
    <t>OBSERVACIONES</t>
  </si>
  <si>
    <t xml:space="preserve">PRESUPUESTO EJECUTADO </t>
  </si>
  <si>
    <t>TIEMPO PROGRAMADO EN DÍAS</t>
  </si>
  <si>
    <t>TIEMPO TRANSCURRIDO EN DÍAS</t>
  </si>
  <si>
    <t xml:space="preserve">Elaboró:
Revisó:
Aprobó:
</t>
  </si>
  <si>
    <t>AVANCE DE LA INICIATIVA
(%) EN TIEMPO</t>
  </si>
  <si>
    <t xml:space="preserve">PRESUPUESTO </t>
  </si>
  <si>
    <r>
      <rPr>
        <b/>
        <sz val="12"/>
        <rFont val="Arial"/>
        <family val="2"/>
      </rPr>
      <t>FUERZAS MILITARES DE COLOMBIA</t>
    </r>
    <r>
      <rPr>
        <b/>
        <sz val="11"/>
        <rFont val="Arial"/>
        <family val="2"/>
      </rPr>
      <t xml:space="preserve">
</t>
    </r>
    <r>
      <rPr>
        <b/>
        <sz val="12"/>
        <rFont val="Arial"/>
        <family val="2"/>
      </rPr>
      <t>EJÉRCITO NACIONAL</t>
    </r>
  </si>
  <si>
    <r>
      <rPr>
        <b/>
        <sz val="12"/>
        <rFont val="Arial"/>
        <family val="2"/>
      </rPr>
      <t xml:space="preserve">CODIGO: </t>
    </r>
    <r>
      <rPr>
        <sz val="12"/>
        <rFont val="Arial"/>
        <family val="2"/>
      </rPr>
      <t>MD-CGFM-CE-JEM-DIPLA-R-109</t>
    </r>
  </si>
  <si>
    <r>
      <t xml:space="preserve">VERSIÓN: </t>
    </r>
    <r>
      <rPr>
        <sz val="12"/>
        <rFont val="Arial"/>
        <family val="2"/>
      </rPr>
      <t>1</t>
    </r>
  </si>
  <si>
    <r>
      <rPr>
        <b/>
        <sz val="12"/>
        <rFont val="Arial"/>
        <family val="2"/>
      </rPr>
      <t xml:space="preserve">FECHA DE EMISIÓN: </t>
    </r>
    <r>
      <rPr>
        <sz val="12"/>
        <rFont val="Arial"/>
        <family val="2"/>
      </rPr>
      <t xml:space="preserve"> 2012-03-09</t>
    </r>
  </si>
  <si>
    <r>
      <rPr>
        <b/>
        <sz val="12"/>
        <rFont val="Arial"/>
        <family val="2"/>
      </rPr>
      <t>Pág. 1</t>
    </r>
    <r>
      <rPr>
        <sz val="12"/>
        <rFont val="Arial"/>
        <family val="2"/>
      </rPr>
      <t xml:space="preserve">  de </t>
    </r>
  </si>
  <si>
    <t>% AVANCE ESPERADO ACUMULADO  AL BIM 1</t>
  </si>
  <si>
    <t>% AVANCE ESPERADO ACUMULADO AL BIM 2</t>
  </si>
  <si>
    <t>% AVANCE ESPERADO ACUMULADO AL BIM 3</t>
  </si>
  <si>
    <t>% AVANCE ESPERADO ACUMULADO AL BIM 4</t>
  </si>
  <si>
    <t>% AVANCE ESPERADO ACUMULADO AL BIM 5</t>
  </si>
  <si>
    <t>% AVANCE ESPERADO ACUMULADO AL BIM 6</t>
  </si>
  <si>
    <t>Realizar Cronograma para plan choque de Juntas Medicas Mobiles.</t>
  </si>
  <si>
    <t>Realizar Acto Logistico.</t>
  </si>
  <si>
    <t>Realizar según el personal asignado un oficio solicitando el recuerso para realizar la Junta Medica Movil</t>
  </si>
  <si>
    <t>Asignar el equipo Junas Medicas Moviles.</t>
  </si>
  <si>
    <t>Realizar las Juntas Medicas Moviles.</t>
  </si>
  <si>
    <t>En cumplimiento con el cronograma se envia el equipo de profesionales a la unidad correspondiente para realizar las Juntas Medicas Mobiles.</t>
  </si>
  <si>
    <t>Realizar Control Juntas Medicas Mobiles.</t>
  </si>
  <si>
    <t>Se realiza un informe de las Juntas Medicas Moviles que se realizaron en la Unidad.</t>
  </si>
  <si>
    <t>Oficial Medicina Laboral.</t>
  </si>
  <si>
    <t>Equipo Juntas Medicas Moviles</t>
  </si>
  <si>
    <t>Aumentar en un 10% con respecto a la vigencia anterior el cubrimiento de Juntas Medicas Laborales.</t>
  </si>
  <si>
    <t>En la direcvitva N°0354 de 26 Nov 2014  se plasma el cronograma de las Juntas medicas Mobiles en las que se cuentan 8 unidades una jornada por semestre</t>
  </si>
  <si>
    <t>A-2-0-4-11-2-16</t>
  </si>
  <si>
    <t>Según las disponibilidad de profesionales y el cronograma establecido el Oficial de Medicina laboral asigna los medicos para cumplir el cronograma propuesto.</t>
  </si>
  <si>
    <t>Cubrimiento JML</t>
  </si>
  <si>
    <t>% AVANCE EJECUTADO ACUMULADO AL BIM 1</t>
  </si>
  <si>
    <t>% AVANCE EJECUTADO ACUMULADO AL BIM 2</t>
  </si>
  <si>
    <t>% AVANCE EJECUTADO ACUMULADO AL BIM 3</t>
  </si>
  <si>
    <t>% AVANCE EJECUTADO ACUMULADO AL BIM 4</t>
  </si>
  <si>
    <t>% AVANCE EJECUTADO ACUMULADO AL BIM 5</t>
  </si>
  <si>
    <t>% AVANCE EJECUTADO ACUMULADO AL BIM 6</t>
  </si>
  <si>
    <t>CUMPLIMIENTO BIM 1</t>
  </si>
  <si>
    <t>CUMPLIMIENTO BIM 2</t>
  </si>
  <si>
    <t>CUMPLIMIENTO BIM 3</t>
  </si>
  <si>
    <t>CUMPLIMIENTO BIM 4</t>
  </si>
  <si>
    <t>CUMPLIMIENTO BIM 5</t>
  </si>
  <si>
    <t>CUMPLIMIENTO BIM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</si>
</sst>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$-240A]\ #,##0"/>
    <numFmt numFmtId="165" formatCode="dd/mm/yyyy;@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6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5" fillId="0" borderId="0"/>
    <xf numFmtId="0" fontId="1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</cellStyleXfs>
  <cellXfs count="92">
    <xf numFmtId="0" fontId="0" fillId="0" borderId="0" xfId="0"/>
    <xf numFmtId="0" fontId="5" fillId="2" borderId="0" xfId="3" applyFill="1" applyAlignment="1">
      <alignment vertical="center"/>
    </xf>
    <xf numFmtId="0" fontId="3" fillId="2" borderId="0" xfId="3" applyFont="1" applyFill="1" applyAlignment="1">
      <alignment vertical="center"/>
    </xf>
    <xf numFmtId="0" fontId="5" fillId="2" borderId="0" xfId="3" applyFill="1" applyAlignment="1">
      <alignment horizontal="center" vertical="center"/>
    </xf>
    <xf numFmtId="0" fontId="4" fillId="2" borderId="0" xfId="3" applyFont="1" applyFill="1" applyAlignment="1">
      <alignment vertical="center"/>
    </xf>
    <xf numFmtId="9" fontId="8" fillId="0" borderId="1" xfId="3" applyNumberFormat="1" applyFont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5" fillId="2" borderId="0" xfId="3" applyFill="1" applyAlignment="1">
      <alignment vertical="center" wrapText="1"/>
    </xf>
    <xf numFmtId="0" fontId="5" fillId="2" borderId="0" xfId="3" applyFill="1" applyBorder="1" applyAlignment="1">
      <alignment vertical="center"/>
    </xf>
    <xf numFmtId="9" fontId="4" fillId="2" borderId="1" xfId="3" applyNumberFormat="1" applyFont="1" applyFill="1" applyBorder="1" applyAlignment="1">
      <alignment horizontal="center" vertical="center" wrapText="1"/>
    </xf>
    <xf numFmtId="0" fontId="8" fillId="2" borderId="0" xfId="3" applyFont="1" applyFill="1" applyBorder="1" applyAlignment="1">
      <alignment vertical="center"/>
    </xf>
    <xf numFmtId="9" fontId="4" fillId="0" borderId="10" xfId="3" applyNumberFormat="1" applyFont="1" applyBorder="1" applyAlignment="1">
      <alignment horizontal="center" vertical="center" wrapText="1"/>
    </xf>
    <xf numFmtId="0" fontId="5" fillId="2" borderId="12" xfId="3" applyFill="1" applyBorder="1" applyAlignment="1">
      <alignment vertical="center"/>
    </xf>
    <xf numFmtId="0" fontId="6" fillId="2" borderId="13" xfId="3" applyFont="1" applyFill="1" applyBorder="1" applyAlignment="1">
      <alignment vertical="center"/>
    </xf>
    <xf numFmtId="0" fontId="5" fillId="2" borderId="13" xfId="3" applyFill="1" applyBorder="1" applyAlignment="1">
      <alignment vertical="center"/>
    </xf>
    <xf numFmtId="0" fontId="5" fillId="2" borderId="14" xfId="3" applyFill="1" applyBorder="1" applyAlignment="1">
      <alignment vertical="center"/>
    </xf>
    <xf numFmtId="0" fontId="5" fillId="2" borderId="15" xfId="3" applyFill="1" applyBorder="1" applyAlignment="1">
      <alignment vertical="center"/>
    </xf>
    <xf numFmtId="0" fontId="4" fillId="2" borderId="11" xfId="3" applyFont="1" applyFill="1" applyBorder="1" applyAlignment="1">
      <alignment vertical="center"/>
    </xf>
    <xf numFmtId="0" fontId="8" fillId="2" borderId="0" xfId="3" applyFont="1" applyFill="1" applyBorder="1" applyAlignment="1">
      <alignment horizontal="center" vertical="center"/>
    </xf>
    <xf numFmtId="0" fontId="8" fillId="2" borderId="0" xfId="3" applyFont="1" applyFill="1" applyBorder="1" applyAlignment="1">
      <alignment horizontal="right" vertical="center" wrapText="1"/>
    </xf>
    <xf numFmtId="0" fontId="8" fillId="2" borderId="11" xfId="3" applyFont="1" applyFill="1" applyBorder="1" applyAlignment="1">
      <alignment vertical="center"/>
    </xf>
    <xf numFmtId="164" fontId="7" fillId="0" borderId="4" xfId="0" applyNumberFormat="1" applyFont="1" applyBorder="1" applyAlignment="1">
      <alignment horizontal="center" vertical="center" wrapText="1"/>
    </xf>
    <xf numFmtId="0" fontId="4" fillId="2" borderId="11" xfId="3" applyFont="1" applyFill="1" applyBorder="1" applyAlignment="1">
      <alignment horizontal="left" vertical="center"/>
    </xf>
    <xf numFmtId="0" fontId="4" fillId="2" borderId="16" xfId="3" applyFont="1" applyFill="1" applyBorder="1" applyAlignment="1">
      <alignment horizontal="center" vertical="center"/>
    </xf>
    <xf numFmtId="0" fontId="10" fillId="4" borderId="1" xfId="0" applyFont="1" applyFill="1" applyBorder="1" applyAlignment="1" applyProtection="1">
      <alignment horizontal="center" vertical="center"/>
    </xf>
    <xf numFmtId="9" fontId="10" fillId="4" borderId="1" xfId="5" applyFont="1" applyFill="1" applyBorder="1" applyAlignment="1" applyProtection="1">
      <alignment horizontal="center" vertical="center"/>
    </xf>
    <xf numFmtId="14" fontId="8" fillId="2" borderId="0" xfId="3" applyNumberFormat="1" applyFont="1" applyFill="1" applyBorder="1" applyAlignment="1">
      <alignment horizontal="center" vertical="center"/>
    </xf>
    <xf numFmtId="0" fontId="0" fillId="2" borderId="19" xfId="0" applyFill="1" applyBorder="1" applyAlignment="1">
      <alignment wrapText="1"/>
    </xf>
    <xf numFmtId="0" fontId="0" fillId="2" borderId="20" xfId="0" applyFill="1" applyBorder="1" applyAlignment="1"/>
    <xf numFmtId="0" fontId="0" fillId="2" borderId="21" xfId="0" applyFill="1" applyBorder="1" applyAlignment="1"/>
    <xf numFmtId="0" fontId="4" fillId="3" borderId="4" xfId="3" applyFont="1" applyFill="1" applyBorder="1" applyAlignment="1">
      <alignment horizontal="center" vertical="center" wrapText="1"/>
    </xf>
    <xf numFmtId="0" fontId="9" fillId="2" borderId="6" xfId="4" applyFont="1" applyFill="1" applyBorder="1" applyAlignment="1">
      <alignment vertical="center"/>
    </xf>
    <xf numFmtId="0" fontId="9" fillId="2" borderId="7" xfId="4" applyFont="1" applyFill="1" applyBorder="1" applyAlignment="1">
      <alignment vertical="center"/>
    </xf>
    <xf numFmtId="9" fontId="3" fillId="2" borderId="1" xfId="4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9" fontId="8" fillId="0" borderId="1" xfId="4" applyNumberFormat="1" applyFont="1" applyBorder="1" applyAlignment="1">
      <alignment horizontal="center" vertical="center" wrapText="1"/>
    </xf>
    <xf numFmtId="164" fontId="4" fillId="0" borderId="10" xfId="3" applyNumberFormat="1" applyFont="1" applyBorder="1" applyAlignment="1">
      <alignment horizontal="center" vertical="center" wrapText="1"/>
    </xf>
    <xf numFmtId="0" fontId="5" fillId="0" borderId="0" xfId="3" applyFill="1" applyAlignment="1">
      <alignment vertical="center"/>
    </xf>
    <xf numFmtId="0" fontId="5" fillId="0" borderId="13" xfId="3" applyFill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9" fontId="8" fillId="0" borderId="1" xfId="4" applyNumberFormat="1" applyFont="1" applyFill="1" applyBorder="1" applyAlignment="1">
      <alignment horizontal="center" vertical="center" wrapText="1"/>
    </xf>
    <xf numFmtId="0" fontId="0" fillId="0" borderId="20" xfId="0" applyFill="1" applyBorder="1" applyAlignment="1"/>
    <xf numFmtId="9" fontId="8" fillId="2" borderId="1" xfId="4" applyNumberFormat="1" applyFont="1" applyFill="1" applyBorder="1" applyAlignment="1">
      <alignment horizontal="center" vertical="center" wrapText="1"/>
    </xf>
    <xf numFmtId="9" fontId="8" fillId="2" borderId="1" xfId="3" applyNumberFormat="1" applyFont="1" applyFill="1" applyBorder="1" applyAlignment="1">
      <alignment horizontal="center" vertical="center" wrapText="1"/>
    </xf>
    <xf numFmtId="9" fontId="3" fillId="5" borderId="1" xfId="4" applyNumberFormat="1" applyFont="1" applyFill="1" applyBorder="1" applyAlignment="1">
      <alignment horizontal="center" vertical="center" wrapText="1"/>
    </xf>
    <xf numFmtId="0" fontId="4" fillId="2" borderId="23" xfId="3" applyFont="1" applyFill="1" applyBorder="1" applyAlignment="1">
      <alignment horizontal="center" vertical="center"/>
    </xf>
    <xf numFmtId="0" fontId="4" fillId="3" borderId="24" xfId="3" applyFont="1" applyFill="1" applyBorder="1" applyAlignment="1">
      <alignment horizontal="center" vertical="center" wrapText="1"/>
    </xf>
    <xf numFmtId="0" fontId="4" fillId="3" borderId="9" xfId="3" applyFont="1" applyFill="1" applyBorder="1" applyAlignment="1">
      <alignment horizontal="center" vertical="center" wrapText="1"/>
    </xf>
    <xf numFmtId="0" fontId="4" fillId="3" borderId="10" xfId="3" applyFont="1" applyFill="1" applyBorder="1" applyAlignment="1">
      <alignment horizontal="center" vertical="center" wrapText="1"/>
    </xf>
    <xf numFmtId="0" fontId="4" fillId="3" borderId="10" xfId="3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justify" vertical="center" wrapText="1"/>
    </xf>
    <xf numFmtId="9" fontId="14" fillId="2" borderId="1" xfId="5" applyFont="1" applyFill="1" applyBorder="1" applyAlignment="1">
      <alignment horizontal="center" vertical="center"/>
    </xf>
    <xf numFmtId="14" fontId="14" fillId="0" borderId="1" xfId="0" applyNumberFormat="1" applyFont="1" applyFill="1" applyBorder="1" applyAlignment="1">
      <alignment horizontal="center" vertical="center"/>
    </xf>
    <xf numFmtId="2" fontId="14" fillId="0" borderId="1" xfId="0" applyNumberFormat="1" applyFont="1" applyBorder="1" applyAlignment="1">
      <alignment horizontal="justify" vertical="center" wrapText="1"/>
    </xf>
    <xf numFmtId="9" fontId="14" fillId="2" borderId="1" xfId="5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4" fontId="14" fillId="0" borderId="1" xfId="6" applyNumberFormat="1" applyFont="1" applyFill="1" applyBorder="1" applyAlignment="1">
      <alignment horizontal="center" vertical="center" wrapText="1"/>
    </xf>
    <xf numFmtId="0" fontId="9" fillId="2" borderId="7" xfId="4" applyFont="1" applyFill="1" applyBorder="1" applyAlignment="1">
      <alignment horizontal="left" vertical="center"/>
    </xf>
    <xf numFmtId="9" fontId="4" fillId="6" borderId="22" xfId="3" applyNumberFormat="1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justify" vertical="center" wrapText="1"/>
    </xf>
    <xf numFmtId="0" fontId="9" fillId="2" borderId="17" xfId="3" applyFont="1" applyFill="1" applyBorder="1" applyAlignment="1">
      <alignment vertical="center"/>
    </xf>
    <xf numFmtId="0" fontId="4" fillId="0" borderId="5" xfId="3" applyFont="1" applyBorder="1" applyAlignment="1">
      <alignment horizontal="left" vertical="center" wrapText="1"/>
    </xf>
    <xf numFmtId="0" fontId="4" fillId="0" borderId="17" xfId="3" applyFont="1" applyBorder="1" applyAlignment="1">
      <alignment horizontal="left" vertical="center" wrapText="1"/>
    </xf>
    <xf numFmtId="0" fontId="4" fillId="0" borderId="18" xfId="3" applyFont="1" applyBorder="1" applyAlignment="1">
      <alignment horizontal="left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18" xfId="3" applyFont="1" applyBorder="1" applyAlignment="1">
      <alignment horizontal="center" vertical="center" wrapText="1"/>
    </xf>
    <xf numFmtId="0" fontId="9" fillId="2" borderId="6" xfId="4" applyFont="1" applyFill="1" applyBorder="1" applyAlignment="1">
      <alignment horizontal="center" vertical="center"/>
    </xf>
    <xf numFmtId="0" fontId="9" fillId="2" borderId="7" xfId="4" applyFont="1" applyFill="1" applyBorder="1" applyAlignment="1">
      <alignment horizontal="center" vertical="center"/>
    </xf>
    <xf numFmtId="0" fontId="9" fillId="2" borderId="8" xfId="4" applyFont="1" applyFill="1" applyBorder="1" applyAlignment="1">
      <alignment horizontal="center" vertical="center"/>
    </xf>
    <xf numFmtId="0" fontId="12" fillId="2" borderId="6" xfId="4" applyFont="1" applyFill="1" applyBorder="1" applyAlignment="1">
      <alignment horizontal="center" vertical="center"/>
    </xf>
    <xf numFmtId="0" fontId="12" fillId="2" borderId="7" xfId="4" applyFont="1" applyFill="1" applyBorder="1" applyAlignment="1">
      <alignment horizontal="center" vertical="center"/>
    </xf>
    <xf numFmtId="0" fontId="11" fillId="2" borderId="7" xfId="4" applyFont="1" applyFill="1" applyBorder="1" applyAlignment="1">
      <alignment horizontal="center" vertical="center"/>
    </xf>
    <xf numFmtId="0" fontId="11" fillId="2" borderId="8" xfId="4" applyFont="1" applyFill="1" applyBorder="1" applyAlignment="1">
      <alignment horizontal="center" vertical="center"/>
    </xf>
    <xf numFmtId="0" fontId="4" fillId="2" borderId="6" xfId="4" applyFont="1" applyFill="1" applyBorder="1" applyAlignment="1">
      <alignment horizontal="center" vertical="top" wrapText="1"/>
    </xf>
    <xf numFmtId="0" fontId="4" fillId="2" borderId="7" xfId="4" applyFont="1" applyFill="1" applyBorder="1" applyAlignment="1">
      <alignment horizontal="center" vertical="top" wrapText="1"/>
    </xf>
    <xf numFmtId="0" fontId="4" fillId="2" borderId="8" xfId="4" applyFont="1" applyFill="1" applyBorder="1" applyAlignment="1">
      <alignment horizontal="center" vertical="top" wrapText="1"/>
    </xf>
    <xf numFmtId="0" fontId="0" fillId="4" borderId="1" xfId="0" applyFill="1" applyBorder="1" applyAlignment="1" applyProtection="1">
      <alignment horizontal="center" vertical="center"/>
    </xf>
    <xf numFmtId="9" fontId="7" fillId="4" borderId="1" xfId="5" applyFont="1" applyFill="1" applyBorder="1" applyAlignment="1" applyProtection="1">
      <alignment horizontal="center" vertical="center"/>
    </xf>
    <xf numFmtId="0" fontId="9" fillId="2" borderId="6" xfId="4" applyFont="1" applyFill="1" applyBorder="1" applyAlignment="1">
      <alignment horizontal="left" vertical="center"/>
    </xf>
    <xf numFmtId="0" fontId="9" fillId="2" borderId="7" xfId="4" applyFont="1" applyFill="1" applyBorder="1" applyAlignment="1">
      <alignment horizontal="left" vertical="center"/>
    </xf>
    <xf numFmtId="0" fontId="9" fillId="2" borderId="8" xfId="4" applyFont="1" applyFill="1" applyBorder="1" applyAlignment="1">
      <alignment horizontal="left" vertical="center"/>
    </xf>
    <xf numFmtId="0" fontId="4" fillId="3" borderId="2" xfId="3" applyFont="1" applyFill="1" applyBorder="1" applyAlignment="1">
      <alignment horizontal="center" vertical="center"/>
    </xf>
    <xf numFmtId="0" fontId="4" fillId="3" borderId="17" xfId="3" applyFont="1" applyFill="1" applyBorder="1" applyAlignment="1">
      <alignment horizontal="center" vertical="center"/>
    </xf>
    <xf numFmtId="0" fontId="4" fillId="3" borderId="18" xfId="3" applyFont="1" applyFill="1" applyBorder="1" applyAlignment="1">
      <alignment horizontal="center" vertical="center"/>
    </xf>
    <xf numFmtId="0" fontId="11" fillId="2" borderId="22" xfId="3" applyFont="1" applyFill="1" applyBorder="1" applyAlignment="1">
      <alignment horizontal="left" vertical="center"/>
    </xf>
    <xf numFmtId="0" fontId="9" fillId="2" borderId="22" xfId="3" applyFont="1" applyFill="1" applyBorder="1" applyAlignment="1">
      <alignment horizontal="left" vertical="center"/>
    </xf>
    <xf numFmtId="0" fontId="11" fillId="2" borderId="6" xfId="4" applyFont="1" applyFill="1" applyBorder="1" applyAlignment="1">
      <alignment horizontal="left" vertical="center"/>
    </xf>
    <xf numFmtId="0" fontId="11" fillId="2" borderId="7" xfId="4" applyFont="1" applyFill="1" applyBorder="1" applyAlignment="1">
      <alignment horizontal="left" vertical="center"/>
    </xf>
    <xf numFmtId="0" fontId="11" fillId="2" borderId="8" xfId="4" applyFont="1" applyFill="1" applyBorder="1" applyAlignment="1">
      <alignment horizontal="left" vertical="center"/>
    </xf>
  </cellXfs>
  <cellStyles count="7">
    <cellStyle name="Moneda 2" xfId="6"/>
    <cellStyle name="Normal" xfId="0" builtinId="0"/>
    <cellStyle name="Normal 2" xfId="1"/>
    <cellStyle name="Normal 3" xfId="2"/>
    <cellStyle name="Normal 4" xfId="3"/>
    <cellStyle name="Normal 4 2" xfId="4"/>
    <cellStyle name="Porcentaje" xfId="5" builtinId="5"/>
  </cellStyles>
  <dxfs count="6"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FFF99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186698</xdr:colOff>
      <xdr:row>1</xdr:row>
      <xdr:rowOff>460376</xdr:rowOff>
    </xdr:from>
    <xdr:to>
      <xdr:col>7</xdr:col>
      <xdr:colOff>845453</xdr:colOff>
      <xdr:row>1</xdr:row>
      <xdr:rowOff>952500</xdr:rowOff>
    </xdr:to>
    <xdr:pic>
      <xdr:nvPicPr>
        <xdr:cNvPr id="3" name="Picture 3" descr="Escudo Ejército Nuevo - General Mantil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330948" y="666751"/>
          <a:ext cx="658755" cy="492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17"/>
  <sheetViews>
    <sheetView tabSelected="1" zoomScale="40" zoomScaleNormal="40" workbookViewId="0">
      <selection activeCell="B2" sqref="B2:AG17"/>
    </sheetView>
  </sheetViews>
  <sheetFormatPr baseColWidth="10" defaultRowHeight="12.75" x14ac:dyDescent="0.25"/>
  <cols>
    <col min="1" max="1" width="1" style="1" customWidth="1"/>
    <col min="2" max="2" width="24.140625" style="1" customWidth="1"/>
    <col min="3" max="3" width="35.5703125" style="1" customWidth="1"/>
    <col min="4" max="4" width="13.28515625" style="1" customWidth="1"/>
    <col min="5" max="5" width="11.85546875" style="1" customWidth="1"/>
    <col min="6" max="6" width="14.5703125" style="1" customWidth="1"/>
    <col min="7" max="7" width="14.42578125" style="1" customWidth="1"/>
    <col min="8" max="8" width="17.7109375" style="1" customWidth="1"/>
    <col min="9" max="9" width="14.85546875" style="1" customWidth="1"/>
    <col min="10" max="10" width="18.28515625" style="1" customWidth="1"/>
    <col min="11" max="11" width="20.140625" style="1" customWidth="1"/>
    <col min="12" max="12" width="19" style="1" customWidth="1"/>
    <col min="13" max="13" width="19.140625" style="1" customWidth="1"/>
    <col min="14" max="14" width="17" style="38" customWidth="1"/>
    <col min="15" max="19" width="17" style="1" customWidth="1"/>
    <col min="20" max="20" width="16.28515625" style="38" customWidth="1"/>
    <col min="21" max="25" width="16.28515625" style="1" customWidth="1"/>
    <col min="26" max="31" width="15.42578125" style="1" customWidth="1"/>
    <col min="32" max="32" width="18.7109375" style="1" customWidth="1"/>
    <col min="33" max="33" width="21.85546875" style="1" customWidth="1"/>
    <col min="34" max="261" width="11.42578125" style="1"/>
    <col min="262" max="262" width="25.7109375" style="1" customWidth="1"/>
    <col min="263" max="263" width="18.7109375" style="1" customWidth="1"/>
    <col min="264" max="265" width="16.7109375" style="1" customWidth="1"/>
    <col min="266" max="266" width="10.7109375" style="1" customWidth="1"/>
    <col min="267" max="267" width="15.7109375" style="1" customWidth="1"/>
    <col min="268" max="268" width="27.7109375" style="1" customWidth="1"/>
    <col min="269" max="517" width="11.42578125" style="1"/>
    <col min="518" max="518" width="25.7109375" style="1" customWidth="1"/>
    <col min="519" max="519" width="18.7109375" style="1" customWidth="1"/>
    <col min="520" max="521" width="16.7109375" style="1" customWidth="1"/>
    <col min="522" max="522" width="10.7109375" style="1" customWidth="1"/>
    <col min="523" max="523" width="15.7109375" style="1" customWidth="1"/>
    <col min="524" max="524" width="27.7109375" style="1" customWidth="1"/>
    <col min="525" max="773" width="11.42578125" style="1"/>
    <col min="774" max="774" width="25.7109375" style="1" customWidth="1"/>
    <col min="775" max="775" width="18.7109375" style="1" customWidth="1"/>
    <col min="776" max="777" width="16.7109375" style="1" customWidth="1"/>
    <col min="778" max="778" width="10.7109375" style="1" customWidth="1"/>
    <col min="779" max="779" width="15.7109375" style="1" customWidth="1"/>
    <col min="780" max="780" width="27.7109375" style="1" customWidth="1"/>
    <col min="781" max="1029" width="11.42578125" style="1"/>
    <col min="1030" max="1030" width="25.7109375" style="1" customWidth="1"/>
    <col min="1031" max="1031" width="18.7109375" style="1" customWidth="1"/>
    <col min="1032" max="1033" width="16.7109375" style="1" customWidth="1"/>
    <col min="1034" max="1034" width="10.7109375" style="1" customWidth="1"/>
    <col min="1035" max="1035" width="15.7109375" style="1" customWidth="1"/>
    <col min="1036" max="1036" width="27.7109375" style="1" customWidth="1"/>
    <col min="1037" max="1285" width="11.42578125" style="1"/>
    <col min="1286" max="1286" width="25.7109375" style="1" customWidth="1"/>
    <col min="1287" max="1287" width="18.7109375" style="1" customWidth="1"/>
    <col min="1288" max="1289" width="16.7109375" style="1" customWidth="1"/>
    <col min="1290" max="1290" width="10.7109375" style="1" customWidth="1"/>
    <col min="1291" max="1291" width="15.7109375" style="1" customWidth="1"/>
    <col min="1292" max="1292" width="27.7109375" style="1" customWidth="1"/>
    <col min="1293" max="1541" width="11.42578125" style="1"/>
    <col min="1542" max="1542" width="25.7109375" style="1" customWidth="1"/>
    <col min="1543" max="1543" width="18.7109375" style="1" customWidth="1"/>
    <col min="1544" max="1545" width="16.7109375" style="1" customWidth="1"/>
    <col min="1546" max="1546" width="10.7109375" style="1" customWidth="1"/>
    <col min="1547" max="1547" width="15.7109375" style="1" customWidth="1"/>
    <col min="1548" max="1548" width="27.7109375" style="1" customWidth="1"/>
    <col min="1549" max="1797" width="11.42578125" style="1"/>
    <col min="1798" max="1798" width="25.7109375" style="1" customWidth="1"/>
    <col min="1799" max="1799" width="18.7109375" style="1" customWidth="1"/>
    <col min="1800" max="1801" width="16.7109375" style="1" customWidth="1"/>
    <col min="1802" max="1802" width="10.7109375" style="1" customWidth="1"/>
    <col min="1803" max="1803" width="15.7109375" style="1" customWidth="1"/>
    <col min="1804" max="1804" width="27.7109375" style="1" customWidth="1"/>
    <col min="1805" max="2053" width="11.42578125" style="1"/>
    <col min="2054" max="2054" width="25.7109375" style="1" customWidth="1"/>
    <col min="2055" max="2055" width="18.7109375" style="1" customWidth="1"/>
    <col min="2056" max="2057" width="16.7109375" style="1" customWidth="1"/>
    <col min="2058" max="2058" width="10.7109375" style="1" customWidth="1"/>
    <col min="2059" max="2059" width="15.7109375" style="1" customWidth="1"/>
    <col min="2060" max="2060" width="27.7109375" style="1" customWidth="1"/>
    <col min="2061" max="2309" width="11.42578125" style="1"/>
    <col min="2310" max="2310" width="25.7109375" style="1" customWidth="1"/>
    <col min="2311" max="2311" width="18.7109375" style="1" customWidth="1"/>
    <col min="2312" max="2313" width="16.7109375" style="1" customWidth="1"/>
    <col min="2314" max="2314" width="10.7109375" style="1" customWidth="1"/>
    <col min="2315" max="2315" width="15.7109375" style="1" customWidth="1"/>
    <col min="2316" max="2316" width="27.7109375" style="1" customWidth="1"/>
    <col min="2317" max="2565" width="11.42578125" style="1"/>
    <col min="2566" max="2566" width="25.7109375" style="1" customWidth="1"/>
    <col min="2567" max="2567" width="18.7109375" style="1" customWidth="1"/>
    <col min="2568" max="2569" width="16.7109375" style="1" customWidth="1"/>
    <col min="2570" max="2570" width="10.7109375" style="1" customWidth="1"/>
    <col min="2571" max="2571" width="15.7109375" style="1" customWidth="1"/>
    <col min="2572" max="2572" width="27.7109375" style="1" customWidth="1"/>
    <col min="2573" max="2821" width="11.42578125" style="1"/>
    <col min="2822" max="2822" width="25.7109375" style="1" customWidth="1"/>
    <col min="2823" max="2823" width="18.7109375" style="1" customWidth="1"/>
    <col min="2824" max="2825" width="16.7109375" style="1" customWidth="1"/>
    <col min="2826" max="2826" width="10.7109375" style="1" customWidth="1"/>
    <col min="2827" max="2827" width="15.7109375" style="1" customWidth="1"/>
    <col min="2828" max="2828" width="27.7109375" style="1" customWidth="1"/>
    <col min="2829" max="3077" width="11.42578125" style="1"/>
    <col min="3078" max="3078" width="25.7109375" style="1" customWidth="1"/>
    <col min="3079" max="3079" width="18.7109375" style="1" customWidth="1"/>
    <col min="3080" max="3081" width="16.7109375" style="1" customWidth="1"/>
    <col min="3082" max="3082" width="10.7109375" style="1" customWidth="1"/>
    <col min="3083" max="3083" width="15.7109375" style="1" customWidth="1"/>
    <col min="3084" max="3084" width="27.7109375" style="1" customWidth="1"/>
    <col min="3085" max="3333" width="11.42578125" style="1"/>
    <col min="3334" max="3334" width="25.7109375" style="1" customWidth="1"/>
    <col min="3335" max="3335" width="18.7109375" style="1" customWidth="1"/>
    <col min="3336" max="3337" width="16.7109375" style="1" customWidth="1"/>
    <col min="3338" max="3338" width="10.7109375" style="1" customWidth="1"/>
    <col min="3339" max="3339" width="15.7109375" style="1" customWidth="1"/>
    <col min="3340" max="3340" width="27.7109375" style="1" customWidth="1"/>
    <col min="3341" max="3589" width="11.42578125" style="1"/>
    <col min="3590" max="3590" width="25.7109375" style="1" customWidth="1"/>
    <col min="3591" max="3591" width="18.7109375" style="1" customWidth="1"/>
    <col min="3592" max="3593" width="16.7109375" style="1" customWidth="1"/>
    <col min="3594" max="3594" width="10.7109375" style="1" customWidth="1"/>
    <col min="3595" max="3595" width="15.7109375" style="1" customWidth="1"/>
    <col min="3596" max="3596" width="27.7109375" style="1" customWidth="1"/>
    <col min="3597" max="3845" width="11.42578125" style="1"/>
    <col min="3846" max="3846" width="25.7109375" style="1" customWidth="1"/>
    <col min="3847" max="3847" width="18.7109375" style="1" customWidth="1"/>
    <col min="3848" max="3849" width="16.7109375" style="1" customWidth="1"/>
    <col min="3850" max="3850" width="10.7109375" style="1" customWidth="1"/>
    <col min="3851" max="3851" width="15.7109375" style="1" customWidth="1"/>
    <col min="3852" max="3852" width="27.7109375" style="1" customWidth="1"/>
    <col min="3853" max="4101" width="11.42578125" style="1"/>
    <col min="4102" max="4102" width="25.7109375" style="1" customWidth="1"/>
    <col min="4103" max="4103" width="18.7109375" style="1" customWidth="1"/>
    <col min="4104" max="4105" width="16.7109375" style="1" customWidth="1"/>
    <col min="4106" max="4106" width="10.7109375" style="1" customWidth="1"/>
    <col min="4107" max="4107" width="15.7109375" style="1" customWidth="1"/>
    <col min="4108" max="4108" width="27.7109375" style="1" customWidth="1"/>
    <col min="4109" max="4357" width="11.42578125" style="1"/>
    <col min="4358" max="4358" width="25.7109375" style="1" customWidth="1"/>
    <col min="4359" max="4359" width="18.7109375" style="1" customWidth="1"/>
    <col min="4360" max="4361" width="16.7109375" style="1" customWidth="1"/>
    <col min="4362" max="4362" width="10.7109375" style="1" customWidth="1"/>
    <col min="4363" max="4363" width="15.7109375" style="1" customWidth="1"/>
    <col min="4364" max="4364" width="27.7109375" style="1" customWidth="1"/>
    <col min="4365" max="4613" width="11.42578125" style="1"/>
    <col min="4614" max="4614" width="25.7109375" style="1" customWidth="1"/>
    <col min="4615" max="4615" width="18.7109375" style="1" customWidth="1"/>
    <col min="4616" max="4617" width="16.7109375" style="1" customWidth="1"/>
    <col min="4618" max="4618" width="10.7109375" style="1" customWidth="1"/>
    <col min="4619" max="4619" width="15.7109375" style="1" customWidth="1"/>
    <col min="4620" max="4620" width="27.7109375" style="1" customWidth="1"/>
    <col min="4621" max="4869" width="11.42578125" style="1"/>
    <col min="4870" max="4870" width="25.7109375" style="1" customWidth="1"/>
    <col min="4871" max="4871" width="18.7109375" style="1" customWidth="1"/>
    <col min="4872" max="4873" width="16.7109375" style="1" customWidth="1"/>
    <col min="4874" max="4874" width="10.7109375" style="1" customWidth="1"/>
    <col min="4875" max="4875" width="15.7109375" style="1" customWidth="1"/>
    <col min="4876" max="4876" width="27.7109375" style="1" customWidth="1"/>
    <col min="4877" max="5125" width="11.42578125" style="1"/>
    <col min="5126" max="5126" width="25.7109375" style="1" customWidth="1"/>
    <col min="5127" max="5127" width="18.7109375" style="1" customWidth="1"/>
    <col min="5128" max="5129" width="16.7109375" style="1" customWidth="1"/>
    <col min="5130" max="5130" width="10.7109375" style="1" customWidth="1"/>
    <col min="5131" max="5131" width="15.7109375" style="1" customWidth="1"/>
    <col min="5132" max="5132" width="27.7109375" style="1" customWidth="1"/>
    <col min="5133" max="5381" width="11.42578125" style="1"/>
    <col min="5382" max="5382" width="25.7109375" style="1" customWidth="1"/>
    <col min="5383" max="5383" width="18.7109375" style="1" customWidth="1"/>
    <col min="5384" max="5385" width="16.7109375" style="1" customWidth="1"/>
    <col min="5386" max="5386" width="10.7109375" style="1" customWidth="1"/>
    <col min="5387" max="5387" width="15.7109375" style="1" customWidth="1"/>
    <col min="5388" max="5388" width="27.7109375" style="1" customWidth="1"/>
    <col min="5389" max="5637" width="11.42578125" style="1"/>
    <col min="5638" max="5638" width="25.7109375" style="1" customWidth="1"/>
    <col min="5639" max="5639" width="18.7109375" style="1" customWidth="1"/>
    <col min="5640" max="5641" width="16.7109375" style="1" customWidth="1"/>
    <col min="5642" max="5642" width="10.7109375" style="1" customWidth="1"/>
    <col min="5643" max="5643" width="15.7109375" style="1" customWidth="1"/>
    <col min="5644" max="5644" width="27.7109375" style="1" customWidth="1"/>
    <col min="5645" max="5893" width="11.42578125" style="1"/>
    <col min="5894" max="5894" width="25.7109375" style="1" customWidth="1"/>
    <col min="5895" max="5895" width="18.7109375" style="1" customWidth="1"/>
    <col min="5896" max="5897" width="16.7109375" style="1" customWidth="1"/>
    <col min="5898" max="5898" width="10.7109375" style="1" customWidth="1"/>
    <col min="5899" max="5899" width="15.7109375" style="1" customWidth="1"/>
    <col min="5900" max="5900" width="27.7109375" style="1" customWidth="1"/>
    <col min="5901" max="6149" width="11.42578125" style="1"/>
    <col min="6150" max="6150" width="25.7109375" style="1" customWidth="1"/>
    <col min="6151" max="6151" width="18.7109375" style="1" customWidth="1"/>
    <col min="6152" max="6153" width="16.7109375" style="1" customWidth="1"/>
    <col min="6154" max="6154" width="10.7109375" style="1" customWidth="1"/>
    <col min="6155" max="6155" width="15.7109375" style="1" customWidth="1"/>
    <col min="6156" max="6156" width="27.7109375" style="1" customWidth="1"/>
    <col min="6157" max="6405" width="11.42578125" style="1"/>
    <col min="6406" max="6406" width="25.7109375" style="1" customWidth="1"/>
    <col min="6407" max="6407" width="18.7109375" style="1" customWidth="1"/>
    <col min="6408" max="6409" width="16.7109375" style="1" customWidth="1"/>
    <col min="6410" max="6410" width="10.7109375" style="1" customWidth="1"/>
    <col min="6411" max="6411" width="15.7109375" style="1" customWidth="1"/>
    <col min="6412" max="6412" width="27.7109375" style="1" customWidth="1"/>
    <col min="6413" max="6661" width="11.42578125" style="1"/>
    <col min="6662" max="6662" width="25.7109375" style="1" customWidth="1"/>
    <col min="6663" max="6663" width="18.7109375" style="1" customWidth="1"/>
    <col min="6664" max="6665" width="16.7109375" style="1" customWidth="1"/>
    <col min="6666" max="6666" width="10.7109375" style="1" customWidth="1"/>
    <col min="6667" max="6667" width="15.7109375" style="1" customWidth="1"/>
    <col min="6668" max="6668" width="27.7109375" style="1" customWidth="1"/>
    <col min="6669" max="6917" width="11.42578125" style="1"/>
    <col min="6918" max="6918" width="25.7109375" style="1" customWidth="1"/>
    <col min="6919" max="6919" width="18.7109375" style="1" customWidth="1"/>
    <col min="6920" max="6921" width="16.7109375" style="1" customWidth="1"/>
    <col min="6922" max="6922" width="10.7109375" style="1" customWidth="1"/>
    <col min="6923" max="6923" width="15.7109375" style="1" customWidth="1"/>
    <col min="6924" max="6924" width="27.7109375" style="1" customWidth="1"/>
    <col min="6925" max="7173" width="11.42578125" style="1"/>
    <col min="7174" max="7174" width="25.7109375" style="1" customWidth="1"/>
    <col min="7175" max="7175" width="18.7109375" style="1" customWidth="1"/>
    <col min="7176" max="7177" width="16.7109375" style="1" customWidth="1"/>
    <col min="7178" max="7178" width="10.7109375" style="1" customWidth="1"/>
    <col min="7179" max="7179" width="15.7109375" style="1" customWidth="1"/>
    <col min="7180" max="7180" width="27.7109375" style="1" customWidth="1"/>
    <col min="7181" max="7429" width="11.42578125" style="1"/>
    <col min="7430" max="7430" width="25.7109375" style="1" customWidth="1"/>
    <col min="7431" max="7431" width="18.7109375" style="1" customWidth="1"/>
    <col min="7432" max="7433" width="16.7109375" style="1" customWidth="1"/>
    <col min="7434" max="7434" width="10.7109375" style="1" customWidth="1"/>
    <col min="7435" max="7435" width="15.7109375" style="1" customWidth="1"/>
    <col min="7436" max="7436" width="27.7109375" style="1" customWidth="1"/>
    <col min="7437" max="7685" width="11.42578125" style="1"/>
    <col min="7686" max="7686" width="25.7109375" style="1" customWidth="1"/>
    <col min="7687" max="7687" width="18.7109375" style="1" customWidth="1"/>
    <col min="7688" max="7689" width="16.7109375" style="1" customWidth="1"/>
    <col min="7690" max="7690" width="10.7109375" style="1" customWidth="1"/>
    <col min="7691" max="7691" width="15.7109375" style="1" customWidth="1"/>
    <col min="7692" max="7692" width="27.7109375" style="1" customWidth="1"/>
    <col min="7693" max="7941" width="11.42578125" style="1"/>
    <col min="7942" max="7942" width="25.7109375" style="1" customWidth="1"/>
    <col min="7943" max="7943" width="18.7109375" style="1" customWidth="1"/>
    <col min="7944" max="7945" width="16.7109375" style="1" customWidth="1"/>
    <col min="7946" max="7946" width="10.7109375" style="1" customWidth="1"/>
    <col min="7947" max="7947" width="15.7109375" style="1" customWidth="1"/>
    <col min="7948" max="7948" width="27.7109375" style="1" customWidth="1"/>
    <col min="7949" max="8197" width="11.42578125" style="1"/>
    <col min="8198" max="8198" width="25.7109375" style="1" customWidth="1"/>
    <col min="8199" max="8199" width="18.7109375" style="1" customWidth="1"/>
    <col min="8200" max="8201" width="16.7109375" style="1" customWidth="1"/>
    <col min="8202" max="8202" width="10.7109375" style="1" customWidth="1"/>
    <col min="8203" max="8203" width="15.7109375" style="1" customWidth="1"/>
    <col min="8204" max="8204" width="27.7109375" style="1" customWidth="1"/>
    <col min="8205" max="8453" width="11.42578125" style="1"/>
    <col min="8454" max="8454" width="25.7109375" style="1" customWidth="1"/>
    <col min="8455" max="8455" width="18.7109375" style="1" customWidth="1"/>
    <col min="8456" max="8457" width="16.7109375" style="1" customWidth="1"/>
    <col min="8458" max="8458" width="10.7109375" style="1" customWidth="1"/>
    <col min="8459" max="8459" width="15.7109375" style="1" customWidth="1"/>
    <col min="8460" max="8460" width="27.7109375" style="1" customWidth="1"/>
    <col min="8461" max="8709" width="11.42578125" style="1"/>
    <col min="8710" max="8710" width="25.7109375" style="1" customWidth="1"/>
    <col min="8711" max="8711" width="18.7109375" style="1" customWidth="1"/>
    <col min="8712" max="8713" width="16.7109375" style="1" customWidth="1"/>
    <col min="8714" max="8714" width="10.7109375" style="1" customWidth="1"/>
    <col min="8715" max="8715" width="15.7109375" style="1" customWidth="1"/>
    <col min="8716" max="8716" width="27.7109375" style="1" customWidth="1"/>
    <col min="8717" max="8965" width="11.42578125" style="1"/>
    <col min="8966" max="8966" width="25.7109375" style="1" customWidth="1"/>
    <col min="8967" max="8967" width="18.7109375" style="1" customWidth="1"/>
    <col min="8968" max="8969" width="16.7109375" style="1" customWidth="1"/>
    <col min="8970" max="8970" width="10.7109375" style="1" customWidth="1"/>
    <col min="8971" max="8971" width="15.7109375" style="1" customWidth="1"/>
    <col min="8972" max="8972" width="27.7109375" style="1" customWidth="1"/>
    <col min="8973" max="9221" width="11.42578125" style="1"/>
    <col min="9222" max="9222" width="25.7109375" style="1" customWidth="1"/>
    <col min="9223" max="9223" width="18.7109375" style="1" customWidth="1"/>
    <col min="9224" max="9225" width="16.7109375" style="1" customWidth="1"/>
    <col min="9226" max="9226" width="10.7109375" style="1" customWidth="1"/>
    <col min="9227" max="9227" width="15.7109375" style="1" customWidth="1"/>
    <col min="9228" max="9228" width="27.7109375" style="1" customWidth="1"/>
    <col min="9229" max="9477" width="11.42578125" style="1"/>
    <col min="9478" max="9478" width="25.7109375" style="1" customWidth="1"/>
    <col min="9479" max="9479" width="18.7109375" style="1" customWidth="1"/>
    <col min="9480" max="9481" width="16.7109375" style="1" customWidth="1"/>
    <col min="9482" max="9482" width="10.7109375" style="1" customWidth="1"/>
    <col min="9483" max="9483" width="15.7109375" style="1" customWidth="1"/>
    <col min="9484" max="9484" width="27.7109375" style="1" customWidth="1"/>
    <col min="9485" max="9733" width="11.42578125" style="1"/>
    <col min="9734" max="9734" width="25.7109375" style="1" customWidth="1"/>
    <col min="9735" max="9735" width="18.7109375" style="1" customWidth="1"/>
    <col min="9736" max="9737" width="16.7109375" style="1" customWidth="1"/>
    <col min="9738" max="9738" width="10.7109375" style="1" customWidth="1"/>
    <col min="9739" max="9739" width="15.7109375" style="1" customWidth="1"/>
    <col min="9740" max="9740" width="27.7109375" style="1" customWidth="1"/>
    <col min="9741" max="9989" width="11.42578125" style="1"/>
    <col min="9990" max="9990" width="25.7109375" style="1" customWidth="1"/>
    <col min="9991" max="9991" width="18.7109375" style="1" customWidth="1"/>
    <col min="9992" max="9993" width="16.7109375" style="1" customWidth="1"/>
    <col min="9994" max="9994" width="10.7109375" style="1" customWidth="1"/>
    <col min="9995" max="9995" width="15.7109375" style="1" customWidth="1"/>
    <col min="9996" max="9996" width="27.7109375" style="1" customWidth="1"/>
    <col min="9997" max="10245" width="11.42578125" style="1"/>
    <col min="10246" max="10246" width="25.7109375" style="1" customWidth="1"/>
    <col min="10247" max="10247" width="18.7109375" style="1" customWidth="1"/>
    <col min="10248" max="10249" width="16.7109375" style="1" customWidth="1"/>
    <col min="10250" max="10250" width="10.7109375" style="1" customWidth="1"/>
    <col min="10251" max="10251" width="15.7109375" style="1" customWidth="1"/>
    <col min="10252" max="10252" width="27.7109375" style="1" customWidth="1"/>
    <col min="10253" max="10501" width="11.42578125" style="1"/>
    <col min="10502" max="10502" width="25.7109375" style="1" customWidth="1"/>
    <col min="10503" max="10503" width="18.7109375" style="1" customWidth="1"/>
    <col min="10504" max="10505" width="16.7109375" style="1" customWidth="1"/>
    <col min="10506" max="10506" width="10.7109375" style="1" customWidth="1"/>
    <col min="10507" max="10507" width="15.7109375" style="1" customWidth="1"/>
    <col min="10508" max="10508" width="27.7109375" style="1" customWidth="1"/>
    <col min="10509" max="10757" width="11.42578125" style="1"/>
    <col min="10758" max="10758" width="25.7109375" style="1" customWidth="1"/>
    <col min="10759" max="10759" width="18.7109375" style="1" customWidth="1"/>
    <col min="10760" max="10761" width="16.7109375" style="1" customWidth="1"/>
    <col min="10762" max="10762" width="10.7109375" style="1" customWidth="1"/>
    <col min="10763" max="10763" width="15.7109375" style="1" customWidth="1"/>
    <col min="10764" max="10764" width="27.7109375" style="1" customWidth="1"/>
    <col min="10765" max="11013" width="11.42578125" style="1"/>
    <col min="11014" max="11014" width="25.7109375" style="1" customWidth="1"/>
    <col min="11015" max="11015" width="18.7109375" style="1" customWidth="1"/>
    <col min="11016" max="11017" width="16.7109375" style="1" customWidth="1"/>
    <col min="11018" max="11018" width="10.7109375" style="1" customWidth="1"/>
    <col min="11019" max="11019" width="15.7109375" style="1" customWidth="1"/>
    <col min="11020" max="11020" width="27.7109375" style="1" customWidth="1"/>
    <col min="11021" max="11269" width="11.42578125" style="1"/>
    <col min="11270" max="11270" width="25.7109375" style="1" customWidth="1"/>
    <col min="11271" max="11271" width="18.7109375" style="1" customWidth="1"/>
    <col min="11272" max="11273" width="16.7109375" style="1" customWidth="1"/>
    <col min="11274" max="11274" width="10.7109375" style="1" customWidth="1"/>
    <col min="11275" max="11275" width="15.7109375" style="1" customWidth="1"/>
    <col min="11276" max="11276" width="27.7109375" style="1" customWidth="1"/>
    <col min="11277" max="11525" width="11.42578125" style="1"/>
    <col min="11526" max="11526" width="25.7109375" style="1" customWidth="1"/>
    <col min="11527" max="11527" width="18.7109375" style="1" customWidth="1"/>
    <col min="11528" max="11529" width="16.7109375" style="1" customWidth="1"/>
    <col min="11530" max="11530" width="10.7109375" style="1" customWidth="1"/>
    <col min="11531" max="11531" width="15.7109375" style="1" customWidth="1"/>
    <col min="11532" max="11532" width="27.7109375" style="1" customWidth="1"/>
    <col min="11533" max="11781" width="11.42578125" style="1"/>
    <col min="11782" max="11782" width="25.7109375" style="1" customWidth="1"/>
    <col min="11783" max="11783" width="18.7109375" style="1" customWidth="1"/>
    <col min="11784" max="11785" width="16.7109375" style="1" customWidth="1"/>
    <col min="11786" max="11786" width="10.7109375" style="1" customWidth="1"/>
    <col min="11787" max="11787" width="15.7109375" style="1" customWidth="1"/>
    <col min="11788" max="11788" width="27.7109375" style="1" customWidth="1"/>
    <col min="11789" max="12037" width="11.42578125" style="1"/>
    <col min="12038" max="12038" width="25.7109375" style="1" customWidth="1"/>
    <col min="12039" max="12039" width="18.7109375" style="1" customWidth="1"/>
    <col min="12040" max="12041" width="16.7109375" style="1" customWidth="1"/>
    <col min="12042" max="12042" width="10.7109375" style="1" customWidth="1"/>
    <col min="12043" max="12043" width="15.7109375" style="1" customWidth="1"/>
    <col min="12044" max="12044" width="27.7109375" style="1" customWidth="1"/>
    <col min="12045" max="12293" width="11.42578125" style="1"/>
    <col min="12294" max="12294" width="25.7109375" style="1" customWidth="1"/>
    <col min="12295" max="12295" width="18.7109375" style="1" customWidth="1"/>
    <col min="12296" max="12297" width="16.7109375" style="1" customWidth="1"/>
    <col min="12298" max="12298" width="10.7109375" style="1" customWidth="1"/>
    <col min="12299" max="12299" width="15.7109375" style="1" customWidth="1"/>
    <col min="12300" max="12300" width="27.7109375" style="1" customWidth="1"/>
    <col min="12301" max="12549" width="11.42578125" style="1"/>
    <col min="12550" max="12550" width="25.7109375" style="1" customWidth="1"/>
    <col min="12551" max="12551" width="18.7109375" style="1" customWidth="1"/>
    <col min="12552" max="12553" width="16.7109375" style="1" customWidth="1"/>
    <col min="12554" max="12554" width="10.7109375" style="1" customWidth="1"/>
    <col min="12555" max="12555" width="15.7109375" style="1" customWidth="1"/>
    <col min="12556" max="12556" width="27.7109375" style="1" customWidth="1"/>
    <col min="12557" max="12805" width="11.42578125" style="1"/>
    <col min="12806" max="12806" width="25.7109375" style="1" customWidth="1"/>
    <col min="12807" max="12807" width="18.7109375" style="1" customWidth="1"/>
    <col min="12808" max="12809" width="16.7109375" style="1" customWidth="1"/>
    <col min="12810" max="12810" width="10.7109375" style="1" customWidth="1"/>
    <col min="12811" max="12811" width="15.7109375" style="1" customWidth="1"/>
    <col min="12812" max="12812" width="27.7109375" style="1" customWidth="1"/>
    <col min="12813" max="13061" width="11.42578125" style="1"/>
    <col min="13062" max="13062" width="25.7109375" style="1" customWidth="1"/>
    <col min="13063" max="13063" width="18.7109375" style="1" customWidth="1"/>
    <col min="13064" max="13065" width="16.7109375" style="1" customWidth="1"/>
    <col min="13066" max="13066" width="10.7109375" style="1" customWidth="1"/>
    <col min="13067" max="13067" width="15.7109375" style="1" customWidth="1"/>
    <col min="13068" max="13068" width="27.7109375" style="1" customWidth="1"/>
    <col min="13069" max="13317" width="11.42578125" style="1"/>
    <col min="13318" max="13318" width="25.7109375" style="1" customWidth="1"/>
    <col min="13319" max="13319" width="18.7109375" style="1" customWidth="1"/>
    <col min="13320" max="13321" width="16.7109375" style="1" customWidth="1"/>
    <col min="13322" max="13322" width="10.7109375" style="1" customWidth="1"/>
    <col min="13323" max="13323" width="15.7109375" style="1" customWidth="1"/>
    <col min="13324" max="13324" width="27.7109375" style="1" customWidth="1"/>
    <col min="13325" max="13573" width="11.42578125" style="1"/>
    <col min="13574" max="13574" width="25.7109375" style="1" customWidth="1"/>
    <col min="13575" max="13575" width="18.7109375" style="1" customWidth="1"/>
    <col min="13576" max="13577" width="16.7109375" style="1" customWidth="1"/>
    <col min="13578" max="13578" width="10.7109375" style="1" customWidth="1"/>
    <col min="13579" max="13579" width="15.7109375" style="1" customWidth="1"/>
    <col min="13580" max="13580" width="27.7109375" style="1" customWidth="1"/>
    <col min="13581" max="13829" width="11.42578125" style="1"/>
    <col min="13830" max="13830" width="25.7109375" style="1" customWidth="1"/>
    <col min="13831" max="13831" width="18.7109375" style="1" customWidth="1"/>
    <col min="13832" max="13833" width="16.7109375" style="1" customWidth="1"/>
    <col min="13834" max="13834" width="10.7109375" style="1" customWidth="1"/>
    <col min="13835" max="13835" width="15.7109375" style="1" customWidth="1"/>
    <col min="13836" max="13836" width="27.7109375" style="1" customWidth="1"/>
    <col min="13837" max="14085" width="11.42578125" style="1"/>
    <col min="14086" max="14086" width="25.7109375" style="1" customWidth="1"/>
    <col min="14087" max="14087" width="18.7109375" style="1" customWidth="1"/>
    <col min="14088" max="14089" width="16.7109375" style="1" customWidth="1"/>
    <col min="14090" max="14090" width="10.7109375" style="1" customWidth="1"/>
    <col min="14091" max="14091" width="15.7109375" style="1" customWidth="1"/>
    <col min="14092" max="14092" width="27.7109375" style="1" customWidth="1"/>
    <col min="14093" max="14341" width="11.42578125" style="1"/>
    <col min="14342" max="14342" width="25.7109375" style="1" customWidth="1"/>
    <col min="14343" max="14343" width="18.7109375" style="1" customWidth="1"/>
    <col min="14344" max="14345" width="16.7109375" style="1" customWidth="1"/>
    <col min="14346" max="14346" width="10.7109375" style="1" customWidth="1"/>
    <col min="14347" max="14347" width="15.7109375" style="1" customWidth="1"/>
    <col min="14348" max="14348" width="27.7109375" style="1" customWidth="1"/>
    <col min="14349" max="14597" width="11.42578125" style="1"/>
    <col min="14598" max="14598" width="25.7109375" style="1" customWidth="1"/>
    <col min="14599" max="14599" width="18.7109375" style="1" customWidth="1"/>
    <col min="14600" max="14601" width="16.7109375" style="1" customWidth="1"/>
    <col min="14602" max="14602" width="10.7109375" style="1" customWidth="1"/>
    <col min="14603" max="14603" width="15.7109375" style="1" customWidth="1"/>
    <col min="14604" max="14604" width="27.7109375" style="1" customWidth="1"/>
    <col min="14605" max="14853" width="11.42578125" style="1"/>
    <col min="14854" max="14854" width="25.7109375" style="1" customWidth="1"/>
    <col min="14855" max="14855" width="18.7109375" style="1" customWidth="1"/>
    <col min="14856" max="14857" width="16.7109375" style="1" customWidth="1"/>
    <col min="14858" max="14858" width="10.7109375" style="1" customWidth="1"/>
    <col min="14859" max="14859" width="15.7109375" style="1" customWidth="1"/>
    <col min="14860" max="14860" width="27.7109375" style="1" customWidth="1"/>
    <col min="14861" max="15109" width="11.42578125" style="1"/>
    <col min="15110" max="15110" width="25.7109375" style="1" customWidth="1"/>
    <col min="15111" max="15111" width="18.7109375" style="1" customWidth="1"/>
    <col min="15112" max="15113" width="16.7109375" style="1" customWidth="1"/>
    <col min="15114" max="15114" width="10.7109375" style="1" customWidth="1"/>
    <col min="15115" max="15115" width="15.7109375" style="1" customWidth="1"/>
    <col min="15116" max="15116" width="27.7109375" style="1" customWidth="1"/>
    <col min="15117" max="15365" width="11.42578125" style="1"/>
    <col min="15366" max="15366" width="25.7109375" style="1" customWidth="1"/>
    <col min="15367" max="15367" width="18.7109375" style="1" customWidth="1"/>
    <col min="15368" max="15369" width="16.7109375" style="1" customWidth="1"/>
    <col min="15370" max="15370" width="10.7109375" style="1" customWidth="1"/>
    <col min="15371" max="15371" width="15.7109375" style="1" customWidth="1"/>
    <col min="15372" max="15372" width="27.7109375" style="1" customWidth="1"/>
    <col min="15373" max="15621" width="11.42578125" style="1"/>
    <col min="15622" max="15622" width="25.7109375" style="1" customWidth="1"/>
    <col min="15623" max="15623" width="18.7109375" style="1" customWidth="1"/>
    <col min="15624" max="15625" width="16.7109375" style="1" customWidth="1"/>
    <col min="15626" max="15626" width="10.7109375" style="1" customWidth="1"/>
    <col min="15627" max="15627" width="15.7109375" style="1" customWidth="1"/>
    <col min="15628" max="15628" width="27.7109375" style="1" customWidth="1"/>
    <col min="15629" max="15877" width="11.42578125" style="1"/>
    <col min="15878" max="15878" width="25.7109375" style="1" customWidth="1"/>
    <col min="15879" max="15879" width="18.7109375" style="1" customWidth="1"/>
    <col min="15880" max="15881" width="16.7109375" style="1" customWidth="1"/>
    <col min="15882" max="15882" width="10.7109375" style="1" customWidth="1"/>
    <col min="15883" max="15883" width="15.7109375" style="1" customWidth="1"/>
    <col min="15884" max="15884" width="27.7109375" style="1" customWidth="1"/>
    <col min="15885" max="16133" width="11.42578125" style="1"/>
    <col min="16134" max="16134" width="25.7109375" style="1" customWidth="1"/>
    <col min="16135" max="16135" width="18.7109375" style="1" customWidth="1"/>
    <col min="16136" max="16137" width="16.7109375" style="1" customWidth="1"/>
    <col min="16138" max="16138" width="10.7109375" style="1" customWidth="1"/>
    <col min="16139" max="16139" width="15.7109375" style="1" customWidth="1"/>
    <col min="16140" max="16140" width="27.7109375" style="1" customWidth="1"/>
    <col min="16141" max="16384" width="11.42578125" style="1"/>
  </cols>
  <sheetData>
    <row r="1" spans="2:33" ht="16.5" customHeight="1" thickBot="1" x14ac:dyDescent="0.3"/>
    <row r="2" spans="2:33" ht="81.75" customHeight="1" thickBot="1" x14ac:dyDescent="0.3">
      <c r="B2" s="76" t="s">
        <v>25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8"/>
      <c r="P2" s="72" t="s">
        <v>14</v>
      </c>
      <c r="Q2" s="73"/>
      <c r="R2" s="73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5"/>
    </row>
    <row r="3" spans="2:33" ht="27.75" customHeight="1" thickBot="1" x14ac:dyDescent="0.3">
      <c r="B3" s="32" t="s">
        <v>26</v>
      </c>
      <c r="C3" s="33"/>
      <c r="D3" s="33"/>
      <c r="E3" s="33"/>
      <c r="F3" s="33"/>
      <c r="G3" s="33"/>
      <c r="H3" s="33"/>
      <c r="I3" s="33"/>
      <c r="J3" s="33"/>
      <c r="K3" s="89" t="s">
        <v>27</v>
      </c>
      <c r="L3" s="90"/>
      <c r="M3" s="90"/>
      <c r="N3" s="90"/>
      <c r="O3" s="91"/>
      <c r="P3" s="81" t="s">
        <v>28</v>
      </c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3"/>
      <c r="AC3" s="58"/>
      <c r="AD3" s="58"/>
      <c r="AE3" s="69" t="s">
        <v>29</v>
      </c>
      <c r="AF3" s="70"/>
      <c r="AG3" s="71"/>
    </row>
    <row r="4" spans="2:33" hidden="1" x14ac:dyDescent="0.25">
      <c r="B4" s="13"/>
      <c r="C4" s="14" t="s">
        <v>8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39"/>
      <c r="O4" s="15"/>
      <c r="P4" s="15"/>
      <c r="Q4" s="15"/>
      <c r="R4" s="15"/>
      <c r="S4" s="15"/>
      <c r="T4" s="39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6"/>
    </row>
    <row r="5" spans="2:33" x14ac:dyDescent="0.25">
      <c r="B5" s="13"/>
      <c r="C5" s="14" t="s">
        <v>9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39"/>
      <c r="O5" s="15"/>
      <c r="P5" s="15"/>
      <c r="Q5" s="15"/>
      <c r="R5" s="15"/>
      <c r="S5" s="15"/>
      <c r="T5" s="39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6"/>
    </row>
    <row r="6" spans="2:33" ht="18.75" customHeight="1" x14ac:dyDescent="0.25">
      <c r="B6" s="23" t="s">
        <v>12</v>
      </c>
      <c r="C6" s="87" t="s">
        <v>50</v>
      </c>
      <c r="D6" s="87"/>
      <c r="E6" s="87"/>
      <c r="F6" s="87"/>
      <c r="G6" s="87"/>
      <c r="H6" s="87"/>
      <c r="I6" s="87"/>
      <c r="J6" s="87"/>
      <c r="K6" s="11"/>
      <c r="L6" s="11"/>
      <c r="M6" s="11"/>
      <c r="N6" s="40"/>
      <c r="O6" s="11"/>
      <c r="P6" s="11"/>
      <c r="Q6" s="11"/>
      <c r="R6" s="11"/>
      <c r="S6" s="11"/>
      <c r="T6" s="40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9"/>
      <c r="AG6" s="17"/>
    </row>
    <row r="7" spans="2:33" s="3" customFormat="1" ht="18" customHeight="1" x14ac:dyDescent="0.25">
      <c r="B7" s="18" t="s">
        <v>10</v>
      </c>
      <c r="C7" s="63" t="s">
        <v>8</v>
      </c>
      <c r="D7" s="19"/>
      <c r="E7" s="19"/>
      <c r="F7" s="19"/>
      <c r="G7" s="27"/>
      <c r="H7" s="19"/>
      <c r="I7" s="19"/>
      <c r="J7" s="19"/>
      <c r="K7" s="19"/>
      <c r="L7" s="20"/>
      <c r="M7" s="20"/>
      <c r="N7" s="40"/>
      <c r="O7" s="11"/>
      <c r="P7" s="11"/>
      <c r="Q7" s="11"/>
      <c r="R7" s="11"/>
      <c r="S7" s="11"/>
      <c r="T7" s="40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9"/>
      <c r="AG7" s="17"/>
    </row>
    <row r="8" spans="2:33" s="3" customFormat="1" ht="18" customHeight="1" x14ac:dyDescent="0.25">
      <c r="B8" s="18" t="s">
        <v>15</v>
      </c>
      <c r="C8" s="88" t="s">
        <v>46</v>
      </c>
      <c r="D8" s="88"/>
      <c r="E8" s="88"/>
      <c r="F8" s="88"/>
      <c r="G8" s="88"/>
      <c r="H8" s="88"/>
      <c r="I8" s="88"/>
      <c r="J8" s="88"/>
      <c r="K8" s="19"/>
      <c r="L8" s="20"/>
      <c r="M8" s="20"/>
      <c r="N8" s="40"/>
      <c r="O8" s="11"/>
      <c r="P8" s="11"/>
      <c r="Q8" s="11"/>
      <c r="R8" s="11"/>
      <c r="S8" s="11"/>
      <c r="T8" s="40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9"/>
      <c r="AG8" s="17"/>
    </row>
    <row r="9" spans="2:33" s="3" customFormat="1" ht="27.75" customHeight="1" x14ac:dyDescent="0.25">
      <c r="B9" s="21"/>
      <c r="C9" s="11"/>
      <c r="D9" s="19"/>
      <c r="E9" s="19"/>
      <c r="F9" s="19"/>
      <c r="G9" s="19"/>
      <c r="H9" s="19"/>
      <c r="I9" s="19"/>
      <c r="J9" s="19"/>
      <c r="K9" s="19"/>
      <c r="L9" s="20"/>
      <c r="M9" s="20"/>
      <c r="N9" s="84" t="s">
        <v>4</v>
      </c>
      <c r="O9" s="85"/>
      <c r="P9" s="85"/>
      <c r="Q9" s="85"/>
      <c r="R9" s="85"/>
      <c r="S9" s="86"/>
      <c r="T9" s="84" t="s">
        <v>5</v>
      </c>
      <c r="U9" s="85"/>
      <c r="V9" s="85"/>
      <c r="W9" s="85"/>
      <c r="X9" s="85"/>
      <c r="Y9" s="86"/>
      <c r="Z9" s="84" t="s">
        <v>6</v>
      </c>
      <c r="AA9" s="85"/>
      <c r="AB9" s="85"/>
      <c r="AC9" s="85"/>
      <c r="AD9" s="85"/>
      <c r="AE9" s="86"/>
      <c r="AF9" s="9"/>
      <c r="AG9" s="17"/>
    </row>
    <row r="10" spans="2:33" s="8" customFormat="1" ht="83.25" customHeight="1" x14ac:dyDescent="0.25">
      <c r="B10" s="47" t="s">
        <v>0</v>
      </c>
      <c r="C10" s="48" t="s">
        <v>2</v>
      </c>
      <c r="D10" s="49" t="s">
        <v>1</v>
      </c>
      <c r="E10" s="49" t="s">
        <v>7</v>
      </c>
      <c r="F10" s="49" t="s">
        <v>11</v>
      </c>
      <c r="G10" s="49" t="s">
        <v>13</v>
      </c>
      <c r="H10" s="50" t="s">
        <v>20</v>
      </c>
      <c r="I10" s="50" t="s">
        <v>21</v>
      </c>
      <c r="J10" s="50" t="s">
        <v>23</v>
      </c>
      <c r="K10" s="49" t="s">
        <v>16</v>
      </c>
      <c r="L10" s="49" t="s">
        <v>24</v>
      </c>
      <c r="M10" s="49" t="s">
        <v>19</v>
      </c>
      <c r="N10" s="49" t="s">
        <v>30</v>
      </c>
      <c r="O10" s="6" t="s">
        <v>31</v>
      </c>
      <c r="P10" s="6" t="s">
        <v>32</v>
      </c>
      <c r="Q10" s="6" t="s">
        <v>33</v>
      </c>
      <c r="R10" s="6" t="s">
        <v>34</v>
      </c>
      <c r="S10" s="6" t="s">
        <v>35</v>
      </c>
      <c r="T10" s="6" t="s">
        <v>51</v>
      </c>
      <c r="U10" s="6" t="s">
        <v>52</v>
      </c>
      <c r="V10" s="6" t="s">
        <v>53</v>
      </c>
      <c r="W10" s="6" t="s">
        <v>54</v>
      </c>
      <c r="X10" s="6" t="s">
        <v>55</v>
      </c>
      <c r="Y10" s="6" t="s">
        <v>56</v>
      </c>
      <c r="Z10" s="6" t="s">
        <v>57</v>
      </c>
      <c r="AA10" s="6" t="s">
        <v>58</v>
      </c>
      <c r="AB10" s="6" t="s">
        <v>59</v>
      </c>
      <c r="AC10" s="6" t="s">
        <v>60</v>
      </c>
      <c r="AD10" s="6" t="s">
        <v>61</v>
      </c>
      <c r="AE10" s="6" t="s">
        <v>62</v>
      </c>
      <c r="AF10" s="6" t="s">
        <v>17</v>
      </c>
      <c r="AG10" s="31" t="s">
        <v>18</v>
      </c>
    </row>
    <row r="11" spans="2:33" ht="152.25" customHeight="1" x14ac:dyDescent="0.25">
      <c r="B11" s="62" t="s">
        <v>36</v>
      </c>
      <c r="C11" s="51" t="s">
        <v>47</v>
      </c>
      <c r="D11" s="56" t="s">
        <v>44</v>
      </c>
      <c r="E11" s="52">
        <v>0.1</v>
      </c>
      <c r="F11" s="53">
        <v>42005</v>
      </c>
      <c r="G11" s="53">
        <v>42094</v>
      </c>
      <c r="H11" s="79">
        <f>IF(OR(F11="",G11="",G12="",G13="",G14="",G15="",),"",(DAYS360(MIN(F11:F15),MAX(G11:G15))))</f>
        <v>360</v>
      </c>
      <c r="I11" s="79">
        <f ca="1">IF(OR(F11="",G11=""),"",(DAYS360(MIN(F11:F15),TODAY())))</f>
        <v>71</v>
      </c>
      <c r="J11" s="80">
        <f ca="1">IF(OR(I11="",H11=""),"",(I11/H11))</f>
        <v>0.19722222222222222</v>
      </c>
      <c r="K11" s="7"/>
      <c r="L11" s="7"/>
      <c r="M11" s="7"/>
      <c r="N11" s="41">
        <v>0.5</v>
      </c>
      <c r="O11" s="36">
        <v>1</v>
      </c>
      <c r="P11" s="43">
        <v>1</v>
      </c>
      <c r="Q11" s="36">
        <v>1</v>
      </c>
      <c r="R11" s="36">
        <v>1</v>
      </c>
      <c r="S11" s="36">
        <v>1</v>
      </c>
      <c r="T11" s="41">
        <v>0</v>
      </c>
      <c r="U11" s="5">
        <v>0</v>
      </c>
      <c r="V11" s="44">
        <v>0</v>
      </c>
      <c r="W11" s="5">
        <v>0</v>
      </c>
      <c r="X11" s="5">
        <v>0</v>
      </c>
      <c r="Y11" s="5">
        <v>0</v>
      </c>
      <c r="Z11" s="10">
        <f t="shared" ref="Z11:AB16" si="0">IF(OR(T11="",N11=""),"",IF(AND(N11=0,T11=0),100%,IF(AND(N11=0,T11&gt;0),100%,T11/N11)))</f>
        <v>0</v>
      </c>
      <c r="AA11" s="10">
        <f t="shared" si="0"/>
        <v>0</v>
      </c>
      <c r="AB11" s="10">
        <f t="shared" si="0"/>
        <v>0</v>
      </c>
      <c r="AC11" s="10">
        <f t="shared" ref="AC11:AD16" si="1">IF(OR(W11="",Q11=""),"",IF(AND(Q11=0,W11=0),100%,IF(AND(Q11=0,W11&gt;0),100%,W11/Q11)))</f>
        <v>0</v>
      </c>
      <c r="AD11" s="10">
        <f t="shared" si="1"/>
        <v>0</v>
      </c>
      <c r="AE11" s="10">
        <f t="shared" ref="AE11:AE16" si="2">IF(OR(Y11="",S11=""),"",IF(AND(S11=0,Y11=0),100%,IF(AND(S11=0,Y11&gt;0),100%,Y11/S11)))</f>
        <v>0</v>
      </c>
      <c r="AF11" s="7"/>
      <c r="AG11" s="22"/>
    </row>
    <row r="12" spans="2:33" ht="108.75" customHeight="1" x14ac:dyDescent="0.25">
      <c r="B12" s="62" t="s">
        <v>39</v>
      </c>
      <c r="C12" s="54" t="s">
        <v>49</v>
      </c>
      <c r="D12" s="56" t="s">
        <v>44</v>
      </c>
      <c r="E12" s="55">
        <v>0.25</v>
      </c>
      <c r="F12" s="53">
        <v>42005</v>
      </c>
      <c r="G12" s="53">
        <v>42369</v>
      </c>
      <c r="H12" s="79"/>
      <c r="I12" s="79"/>
      <c r="J12" s="80"/>
      <c r="K12" s="7"/>
      <c r="L12" s="7"/>
      <c r="M12" s="7"/>
      <c r="N12" s="41">
        <v>0.25</v>
      </c>
      <c r="O12" s="36">
        <v>0.5</v>
      </c>
      <c r="P12" s="43">
        <v>0.75</v>
      </c>
      <c r="Q12" s="36">
        <v>1</v>
      </c>
      <c r="R12" s="36">
        <v>1</v>
      </c>
      <c r="S12" s="36">
        <v>1</v>
      </c>
      <c r="T12" s="41">
        <v>0</v>
      </c>
      <c r="U12" s="5">
        <v>0</v>
      </c>
      <c r="V12" s="44">
        <v>0</v>
      </c>
      <c r="W12" s="5">
        <v>0</v>
      </c>
      <c r="X12" s="5">
        <v>0</v>
      </c>
      <c r="Y12" s="5">
        <v>0</v>
      </c>
      <c r="Z12" s="10">
        <f t="shared" si="0"/>
        <v>0</v>
      </c>
      <c r="AA12" s="10">
        <f t="shared" si="0"/>
        <v>0</v>
      </c>
      <c r="AB12" s="10">
        <f t="shared" si="0"/>
        <v>0</v>
      </c>
      <c r="AC12" s="10">
        <f t="shared" si="1"/>
        <v>0</v>
      </c>
      <c r="AD12" s="10">
        <f t="shared" si="1"/>
        <v>0</v>
      </c>
      <c r="AE12" s="10">
        <f t="shared" si="2"/>
        <v>0</v>
      </c>
      <c r="AF12" s="7"/>
      <c r="AG12" s="22"/>
    </row>
    <row r="13" spans="2:33" ht="88.5" customHeight="1" x14ac:dyDescent="0.25">
      <c r="B13" s="62" t="s">
        <v>37</v>
      </c>
      <c r="C13" s="54" t="s">
        <v>38</v>
      </c>
      <c r="D13" s="56" t="s">
        <v>44</v>
      </c>
      <c r="E13" s="55">
        <v>0.2</v>
      </c>
      <c r="F13" s="53">
        <v>42005</v>
      </c>
      <c r="G13" s="53">
        <v>42369</v>
      </c>
      <c r="H13" s="79"/>
      <c r="I13" s="79"/>
      <c r="J13" s="80"/>
      <c r="K13" s="60" t="s">
        <v>48</v>
      </c>
      <c r="L13" s="60">
        <f>158797580+180000000</f>
        <v>338797580</v>
      </c>
      <c r="M13" s="61"/>
      <c r="N13" s="41">
        <v>0.25</v>
      </c>
      <c r="O13" s="36">
        <v>0.5</v>
      </c>
      <c r="P13" s="43">
        <v>0.75</v>
      </c>
      <c r="Q13" s="36">
        <v>1</v>
      </c>
      <c r="R13" s="36">
        <v>1</v>
      </c>
      <c r="S13" s="36">
        <v>1</v>
      </c>
      <c r="T13" s="41">
        <v>0</v>
      </c>
      <c r="U13" s="5">
        <v>0</v>
      </c>
      <c r="V13" s="44">
        <v>0</v>
      </c>
      <c r="W13" s="5">
        <v>0</v>
      </c>
      <c r="X13" s="5">
        <v>0</v>
      </c>
      <c r="Y13" s="5">
        <v>0</v>
      </c>
      <c r="Z13" s="10">
        <f t="shared" si="0"/>
        <v>0</v>
      </c>
      <c r="AA13" s="10">
        <f t="shared" si="0"/>
        <v>0</v>
      </c>
      <c r="AB13" s="10">
        <f t="shared" si="0"/>
        <v>0</v>
      </c>
      <c r="AC13" s="10">
        <f t="shared" si="1"/>
        <v>0</v>
      </c>
      <c r="AD13" s="10">
        <f t="shared" si="1"/>
        <v>0</v>
      </c>
      <c r="AE13" s="10">
        <f t="shared" si="2"/>
        <v>0</v>
      </c>
      <c r="AF13" s="7"/>
      <c r="AG13" s="22"/>
    </row>
    <row r="14" spans="2:33" ht="107.25" customHeight="1" x14ac:dyDescent="0.25">
      <c r="B14" s="62" t="s">
        <v>40</v>
      </c>
      <c r="C14" s="51" t="s">
        <v>41</v>
      </c>
      <c r="D14" s="56" t="s">
        <v>45</v>
      </c>
      <c r="E14" s="55">
        <v>0.3</v>
      </c>
      <c r="F14" s="53">
        <v>42005</v>
      </c>
      <c r="G14" s="53">
        <v>42369</v>
      </c>
      <c r="H14" s="79"/>
      <c r="I14" s="79"/>
      <c r="J14" s="80"/>
      <c r="K14" s="35"/>
      <c r="L14" s="57"/>
      <c r="M14" s="7"/>
      <c r="N14" s="41">
        <v>0.25</v>
      </c>
      <c r="O14" s="36">
        <v>0.5</v>
      </c>
      <c r="P14" s="43">
        <v>0.75</v>
      </c>
      <c r="Q14" s="36">
        <v>1</v>
      </c>
      <c r="R14" s="36">
        <v>1</v>
      </c>
      <c r="S14" s="36">
        <v>1</v>
      </c>
      <c r="T14" s="41">
        <v>0</v>
      </c>
      <c r="U14" s="5">
        <v>0</v>
      </c>
      <c r="V14" s="44">
        <v>0</v>
      </c>
      <c r="W14" s="5">
        <v>0</v>
      </c>
      <c r="X14" s="5">
        <v>0</v>
      </c>
      <c r="Y14" s="5">
        <v>0</v>
      </c>
      <c r="Z14" s="10">
        <f t="shared" si="0"/>
        <v>0</v>
      </c>
      <c r="AA14" s="10">
        <f t="shared" si="0"/>
        <v>0</v>
      </c>
      <c r="AB14" s="10">
        <f t="shared" si="0"/>
        <v>0</v>
      </c>
      <c r="AC14" s="10">
        <f t="shared" si="1"/>
        <v>0</v>
      </c>
      <c r="AD14" s="10">
        <f t="shared" si="1"/>
        <v>0</v>
      </c>
      <c r="AE14" s="10">
        <f t="shared" si="2"/>
        <v>0</v>
      </c>
      <c r="AF14" s="7"/>
      <c r="AG14" s="22"/>
    </row>
    <row r="15" spans="2:33" ht="81" customHeight="1" x14ac:dyDescent="0.25">
      <c r="B15" s="62" t="s">
        <v>42</v>
      </c>
      <c r="C15" s="51" t="s">
        <v>43</v>
      </c>
      <c r="D15" s="56" t="s">
        <v>45</v>
      </c>
      <c r="E15" s="55">
        <v>0.15</v>
      </c>
      <c r="F15" s="53">
        <v>42125</v>
      </c>
      <c r="G15" s="53">
        <v>42369</v>
      </c>
      <c r="H15" s="79"/>
      <c r="I15" s="79"/>
      <c r="J15" s="80"/>
      <c r="K15" s="35"/>
      <c r="L15" s="57"/>
      <c r="M15" s="7"/>
      <c r="N15" s="41">
        <v>0</v>
      </c>
      <c r="O15" s="36">
        <v>0</v>
      </c>
      <c r="P15" s="41">
        <v>0.5</v>
      </c>
      <c r="Q15" s="36">
        <v>1</v>
      </c>
      <c r="R15" s="36">
        <v>1</v>
      </c>
      <c r="S15" s="36">
        <v>1</v>
      </c>
      <c r="T15" s="41">
        <v>0</v>
      </c>
      <c r="U15" s="5">
        <v>0</v>
      </c>
      <c r="V15" s="44">
        <v>0</v>
      </c>
      <c r="W15" s="5">
        <v>0</v>
      </c>
      <c r="X15" s="5">
        <v>0</v>
      </c>
      <c r="Y15" s="5">
        <v>0</v>
      </c>
      <c r="Z15" s="10">
        <f t="shared" si="0"/>
        <v>1</v>
      </c>
      <c r="AA15" s="10">
        <f t="shared" si="0"/>
        <v>1</v>
      </c>
      <c r="AB15" s="10">
        <f t="shared" si="0"/>
        <v>0</v>
      </c>
      <c r="AC15" s="10">
        <f t="shared" si="1"/>
        <v>0</v>
      </c>
      <c r="AD15" s="10">
        <f t="shared" si="1"/>
        <v>0</v>
      </c>
      <c r="AE15" s="10">
        <f t="shared" si="2"/>
        <v>0</v>
      </c>
      <c r="AF15" s="7"/>
      <c r="AG15" s="22"/>
    </row>
    <row r="16" spans="2:33" s="4" customFormat="1" ht="32.25" customHeight="1" x14ac:dyDescent="0.25">
      <c r="B16" s="64" t="s">
        <v>3</v>
      </c>
      <c r="C16" s="65"/>
      <c r="D16" s="66"/>
      <c r="E16" s="59">
        <f>SUM(E11:E15)</f>
        <v>1</v>
      </c>
      <c r="F16" s="67"/>
      <c r="G16" s="68"/>
      <c r="H16" s="25" t="str">
        <f>IF(OR(F16="",G16=""),"",DAYS360(F16,G16))</f>
        <v/>
      </c>
      <c r="I16" s="25" t="str">
        <f ca="1">IF(OR(F16="",G16=""),"",DAYS360(F16,TODAY()))</f>
        <v/>
      </c>
      <c r="J16" s="26" t="str">
        <f ca="1">IF(OR(I16="",H16=""),"",(I16/H16))</f>
        <v/>
      </c>
      <c r="K16" s="12"/>
      <c r="L16" s="37">
        <f>L11+L12+L13+L14+L15</f>
        <v>338797580</v>
      </c>
      <c r="M16" s="37">
        <f>M11+M12+M13+M14+M15</f>
        <v>0</v>
      </c>
      <c r="N16" s="45">
        <f>IF(COUNTBLANK(N11:N15)&gt;0,"",(N11*$E$11+N12*$E$12+N13*$E$13+N14*$E$14+N15*$E$15))</f>
        <v>0.23749999999999999</v>
      </c>
      <c r="O16" s="45">
        <f t="shared" ref="O16:S16" si="3">IF(COUNTBLANK(O11:O15)&gt;0,"",(O11*$E$11+O12*$E$12+O13*$E$13+O14*$E$14+O15*$E$15))</f>
        <v>0.47499999999999998</v>
      </c>
      <c r="P16" s="45">
        <f t="shared" si="3"/>
        <v>0.73749999999999993</v>
      </c>
      <c r="Q16" s="45">
        <f t="shared" si="3"/>
        <v>1</v>
      </c>
      <c r="R16" s="45">
        <f t="shared" si="3"/>
        <v>1</v>
      </c>
      <c r="S16" s="45">
        <f t="shared" si="3"/>
        <v>1</v>
      </c>
      <c r="T16" s="45">
        <f>IF(COUNTBLANK(T11:T15)&gt;0,"",(T11*$E$11+T12*$E$12+T13*$E$13+T14*$E$14+T15*$E$15))</f>
        <v>0</v>
      </c>
      <c r="U16" s="45">
        <f t="shared" ref="U16:Y16" si="4">IF(COUNTBLANK(U11:U15)&gt;0,"",(U11*$E$11+U12*$E$12+U13*$E$13+U14*$E$14+U15*$E$15))</f>
        <v>0</v>
      </c>
      <c r="V16" s="45">
        <f t="shared" si="4"/>
        <v>0</v>
      </c>
      <c r="W16" s="45">
        <f t="shared" si="4"/>
        <v>0</v>
      </c>
      <c r="X16" s="45">
        <f t="shared" si="4"/>
        <v>0</v>
      </c>
      <c r="Y16" s="45">
        <f t="shared" si="4"/>
        <v>0</v>
      </c>
      <c r="Z16" s="34">
        <f t="shared" si="0"/>
        <v>0</v>
      </c>
      <c r="AA16" s="34">
        <f t="shared" si="0"/>
        <v>0</v>
      </c>
      <c r="AB16" s="34">
        <f t="shared" si="0"/>
        <v>0</v>
      </c>
      <c r="AC16" s="34">
        <f t="shared" si="1"/>
        <v>0</v>
      </c>
      <c r="AD16" s="34">
        <f t="shared" si="1"/>
        <v>0</v>
      </c>
      <c r="AE16" s="34">
        <f t="shared" si="2"/>
        <v>0</v>
      </c>
      <c r="AF16" s="46"/>
      <c r="AG16" s="24"/>
    </row>
    <row r="17" spans="2:33" s="2" customFormat="1" ht="103.5" customHeight="1" thickBot="1" x14ac:dyDescent="0.3">
      <c r="B17" s="28" t="s">
        <v>22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42"/>
      <c r="O17" s="29"/>
      <c r="P17" s="29"/>
      <c r="Q17" s="29"/>
      <c r="R17" s="29"/>
      <c r="S17" s="29"/>
      <c r="T17" s="42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30"/>
    </row>
  </sheetData>
  <mergeCells count="15">
    <mergeCell ref="B16:D16"/>
    <mergeCell ref="F16:G16"/>
    <mergeCell ref="AE3:AG3"/>
    <mergeCell ref="P2:AG2"/>
    <mergeCell ref="B2:O2"/>
    <mergeCell ref="H11:H15"/>
    <mergeCell ref="I11:I15"/>
    <mergeCell ref="J11:J15"/>
    <mergeCell ref="P3:AB3"/>
    <mergeCell ref="N9:S9"/>
    <mergeCell ref="T9:Y9"/>
    <mergeCell ref="Z9:AE9"/>
    <mergeCell ref="C6:J6"/>
    <mergeCell ref="C8:J8"/>
    <mergeCell ref="K3:O3"/>
  </mergeCells>
  <conditionalFormatting sqref="Z11:AE15">
    <cfRule type="cellIs" dxfId="5" priority="7" operator="greaterThanOrEqual">
      <formula>0.85</formula>
    </cfRule>
    <cfRule type="cellIs" dxfId="4" priority="8" operator="lessThan">
      <formula>0.7</formula>
    </cfRule>
    <cfRule type="cellIs" dxfId="3" priority="9" operator="lessThan">
      <formula>0.85</formula>
    </cfRule>
  </conditionalFormatting>
  <conditionalFormatting sqref="Z16:AE16">
    <cfRule type="cellIs" dxfId="2" priority="1" operator="greaterThanOrEqual">
      <formula>0.85</formula>
    </cfRule>
    <cfRule type="cellIs" dxfId="1" priority="2" operator="lessThan">
      <formula>0.7</formula>
    </cfRule>
    <cfRule type="cellIs" dxfId="0" priority="3" operator="lessThan">
      <formula>0.85</formula>
    </cfRule>
  </conditionalFormatting>
  <dataValidations xWindow="975" yWindow="342" count="21">
    <dataValidation allowBlank="1" showErrorMessage="1" errorTitle="Suite Vision Empresarial Add-In" error="Debe seleccionar un valor de la lista" sqref="WVO983003:WVO983012 JC65499:JC65508 SY65499:SY65508 ACU65499:ACU65508 AMQ65499:AMQ65508 AWM65499:AWM65508 BGI65499:BGI65508 BQE65499:BQE65508 CAA65499:CAA65508 CJW65499:CJW65508 CTS65499:CTS65508 DDO65499:DDO65508 DNK65499:DNK65508 DXG65499:DXG65508 EHC65499:EHC65508 EQY65499:EQY65508 FAU65499:FAU65508 FKQ65499:FKQ65508 FUM65499:FUM65508 GEI65499:GEI65508 GOE65499:GOE65508 GYA65499:GYA65508 HHW65499:HHW65508 HRS65499:HRS65508 IBO65499:IBO65508 ILK65499:ILK65508 IVG65499:IVG65508 JFC65499:JFC65508 JOY65499:JOY65508 JYU65499:JYU65508 KIQ65499:KIQ65508 KSM65499:KSM65508 LCI65499:LCI65508 LME65499:LME65508 LWA65499:LWA65508 MFW65499:MFW65508 MPS65499:MPS65508 MZO65499:MZO65508 NJK65499:NJK65508 NTG65499:NTG65508 ODC65499:ODC65508 OMY65499:OMY65508 OWU65499:OWU65508 PGQ65499:PGQ65508 PQM65499:PQM65508 QAI65499:QAI65508 QKE65499:QKE65508 QUA65499:QUA65508 RDW65499:RDW65508 RNS65499:RNS65508 RXO65499:RXO65508 SHK65499:SHK65508 SRG65499:SRG65508 TBC65499:TBC65508 TKY65499:TKY65508 TUU65499:TUU65508 UEQ65499:UEQ65508 UOM65499:UOM65508 UYI65499:UYI65508 VIE65499:VIE65508 VSA65499:VSA65508 WBW65499:WBW65508 WLS65499:WLS65508 WVO65499:WVO65508 JC131035:JC131044 SY131035:SY131044 ACU131035:ACU131044 AMQ131035:AMQ131044 AWM131035:AWM131044 BGI131035:BGI131044 BQE131035:BQE131044 CAA131035:CAA131044 CJW131035:CJW131044 CTS131035:CTS131044 DDO131035:DDO131044 DNK131035:DNK131044 DXG131035:DXG131044 EHC131035:EHC131044 EQY131035:EQY131044 FAU131035:FAU131044 FKQ131035:FKQ131044 FUM131035:FUM131044 GEI131035:GEI131044 GOE131035:GOE131044 GYA131035:GYA131044 HHW131035:HHW131044 HRS131035:HRS131044 IBO131035:IBO131044 ILK131035:ILK131044 IVG131035:IVG131044 JFC131035:JFC131044 JOY131035:JOY131044 JYU131035:JYU131044 KIQ131035:KIQ131044 KSM131035:KSM131044 LCI131035:LCI131044 LME131035:LME131044 LWA131035:LWA131044 MFW131035:MFW131044 MPS131035:MPS131044 MZO131035:MZO131044 NJK131035:NJK131044 NTG131035:NTG131044 ODC131035:ODC131044 OMY131035:OMY131044 OWU131035:OWU131044 PGQ131035:PGQ131044 PQM131035:PQM131044 QAI131035:QAI131044 QKE131035:QKE131044 QUA131035:QUA131044 RDW131035:RDW131044 RNS131035:RNS131044 RXO131035:RXO131044 SHK131035:SHK131044 SRG131035:SRG131044 TBC131035:TBC131044 TKY131035:TKY131044 TUU131035:TUU131044 UEQ131035:UEQ131044 UOM131035:UOM131044 UYI131035:UYI131044 VIE131035:VIE131044 VSA131035:VSA131044 WBW131035:WBW131044 WLS131035:WLS131044 WVO131035:WVO131044 JC196571:JC196580 SY196571:SY196580 ACU196571:ACU196580 AMQ196571:AMQ196580 AWM196571:AWM196580 BGI196571:BGI196580 BQE196571:BQE196580 CAA196571:CAA196580 CJW196571:CJW196580 CTS196571:CTS196580 DDO196571:DDO196580 DNK196571:DNK196580 DXG196571:DXG196580 EHC196571:EHC196580 EQY196571:EQY196580 FAU196571:FAU196580 FKQ196571:FKQ196580 FUM196571:FUM196580 GEI196571:GEI196580 GOE196571:GOE196580 GYA196571:GYA196580 HHW196571:HHW196580 HRS196571:HRS196580 IBO196571:IBO196580 ILK196571:ILK196580 IVG196571:IVG196580 JFC196571:JFC196580 JOY196571:JOY196580 JYU196571:JYU196580 KIQ196571:KIQ196580 KSM196571:KSM196580 LCI196571:LCI196580 LME196571:LME196580 LWA196571:LWA196580 MFW196571:MFW196580 MPS196571:MPS196580 MZO196571:MZO196580 NJK196571:NJK196580 NTG196571:NTG196580 ODC196571:ODC196580 OMY196571:OMY196580 OWU196571:OWU196580 PGQ196571:PGQ196580 PQM196571:PQM196580 QAI196571:QAI196580 QKE196571:QKE196580 QUA196571:QUA196580 RDW196571:RDW196580 RNS196571:RNS196580 RXO196571:RXO196580 SHK196571:SHK196580 SRG196571:SRG196580 TBC196571:TBC196580 TKY196571:TKY196580 TUU196571:TUU196580 UEQ196571:UEQ196580 UOM196571:UOM196580 UYI196571:UYI196580 VIE196571:VIE196580 VSA196571:VSA196580 WBW196571:WBW196580 WLS196571:WLS196580 WVO196571:WVO196580 JC262107:JC262116 SY262107:SY262116 ACU262107:ACU262116 AMQ262107:AMQ262116 AWM262107:AWM262116 BGI262107:BGI262116 BQE262107:BQE262116 CAA262107:CAA262116 CJW262107:CJW262116 CTS262107:CTS262116 DDO262107:DDO262116 DNK262107:DNK262116 DXG262107:DXG262116 EHC262107:EHC262116 EQY262107:EQY262116 FAU262107:FAU262116 FKQ262107:FKQ262116 FUM262107:FUM262116 GEI262107:GEI262116 GOE262107:GOE262116 GYA262107:GYA262116 HHW262107:HHW262116 HRS262107:HRS262116 IBO262107:IBO262116 ILK262107:ILK262116 IVG262107:IVG262116 JFC262107:JFC262116 JOY262107:JOY262116 JYU262107:JYU262116 KIQ262107:KIQ262116 KSM262107:KSM262116 LCI262107:LCI262116 LME262107:LME262116 LWA262107:LWA262116 MFW262107:MFW262116 MPS262107:MPS262116 MZO262107:MZO262116 NJK262107:NJK262116 NTG262107:NTG262116 ODC262107:ODC262116 OMY262107:OMY262116 OWU262107:OWU262116 PGQ262107:PGQ262116 PQM262107:PQM262116 QAI262107:QAI262116 QKE262107:QKE262116 QUA262107:QUA262116 RDW262107:RDW262116 RNS262107:RNS262116 RXO262107:RXO262116 SHK262107:SHK262116 SRG262107:SRG262116 TBC262107:TBC262116 TKY262107:TKY262116 TUU262107:TUU262116 UEQ262107:UEQ262116 UOM262107:UOM262116 UYI262107:UYI262116 VIE262107:VIE262116 VSA262107:VSA262116 WBW262107:WBW262116 WLS262107:WLS262116 WVO262107:WVO262116 JC327643:JC327652 SY327643:SY327652 ACU327643:ACU327652 AMQ327643:AMQ327652 AWM327643:AWM327652 BGI327643:BGI327652 BQE327643:BQE327652 CAA327643:CAA327652 CJW327643:CJW327652 CTS327643:CTS327652 DDO327643:DDO327652 DNK327643:DNK327652 DXG327643:DXG327652 EHC327643:EHC327652 EQY327643:EQY327652 FAU327643:FAU327652 FKQ327643:FKQ327652 FUM327643:FUM327652 GEI327643:GEI327652 GOE327643:GOE327652 GYA327643:GYA327652 HHW327643:HHW327652 HRS327643:HRS327652 IBO327643:IBO327652 ILK327643:ILK327652 IVG327643:IVG327652 JFC327643:JFC327652 JOY327643:JOY327652 JYU327643:JYU327652 KIQ327643:KIQ327652 KSM327643:KSM327652 LCI327643:LCI327652 LME327643:LME327652 LWA327643:LWA327652 MFW327643:MFW327652 MPS327643:MPS327652 MZO327643:MZO327652 NJK327643:NJK327652 NTG327643:NTG327652 ODC327643:ODC327652 OMY327643:OMY327652 OWU327643:OWU327652 PGQ327643:PGQ327652 PQM327643:PQM327652 QAI327643:QAI327652 QKE327643:QKE327652 QUA327643:QUA327652 RDW327643:RDW327652 RNS327643:RNS327652 RXO327643:RXO327652 SHK327643:SHK327652 SRG327643:SRG327652 TBC327643:TBC327652 TKY327643:TKY327652 TUU327643:TUU327652 UEQ327643:UEQ327652 UOM327643:UOM327652 UYI327643:UYI327652 VIE327643:VIE327652 VSA327643:VSA327652 WBW327643:WBW327652 WLS327643:WLS327652 WVO327643:WVO327652 JC393179:JC393188 SY393179:SY393188 ACU393179:ACU393188 AMQ393179:AMQ393188 AWM393179:AWM393188 BGI393179:BGI393188 BQE393179:BQE393188 CAA393179:CAA393188 CJW393179:CJW393188 CTS393179:CTS393188 DDO393179:DDO393188 DNK393179:DNK393188 DXG393179:DXG393188 EHC393179:EHC393188 EQY393179:EQY393188 FAU393179:FAU393188 FKQ393179:FKQ393188 FUM393179:FUM393188 GEI393179:GEI393188 GOE393179:GOE393188 GYA393179:GYA393188 HHW393179:HHW393188 HRS393179:HRS393188 IBO393179:IBO393188 ILK393179:ILK393188 IVG393179:IVG393188 JFC393179:JFC393188 JOY393179:JOY393188 JYU393179:JYU393188 KIQ393179:KIQ393188 KSM393179:KSM393188 LCI393179:LCI393188 LME393179:LME393188 LWA393179:LWA393188 MFW393179:MFW393188 MPS393179:MPS393188 MZO393179:MZO393188 NJK393179:NJK393188 NTG393179:NTG393188 ODC393179:ODC393188 OMY393179:OMY393188 OWU393179:OWU393188 PGQ393179:PGQ393188 PQM393179:PQM393188 QAI393179:QAI393188 QKE393179:QKE393188 QUA393179:QUA393188 RDW393179:RDW393188 RNS393179:RNS393188 RXO393179:RXO393188 SHK393179:SHK393188 SRG393179:SRG393188 TBC393179:TBC393188 TKY393179:TKY393188 TUU393179:TUU393188 UEQ393179:UEQ393188 UOM393179:UOM393188 UYI393179:UYI393188 VIE393179:VIE393188 VSA393179:VSA393188 WBW393179:WBW393188 WLS393179:WLS393188 WVO393179:WVO393188 JC458715:JC458724 SY458715:SY458724 ACU458715:ACU458724 AMQ458715:AMQ458724 AWM458715:AWM458724 BGI458715:BGI458724 BQE458715:BQE458724 CAA458715:CAA458724 CJW458715:CJW458724 CTS458715:CTS458724 DDO458715:DDO458724 DNK458715:DNK458724 DXG458715:DXG458724 EHC458715:EHC458724 EQY458715:EQY458724 FAU458715:FAU458724 FKQ458715:FKQ458724 FUM458715:FUM458724 GEI458715:GEI458724 GOE458715:GOE458724 GYA458715:GYA458724 HHW458715:HHW458724 HRS458715:HRS458724 IBO458715:IBO458724 ILK458715:ILK458724 IVG458715:IVG458724 JFC458715:JFC458724 JOY458715:JOY458724 JYU458715:JYU458724 KIQ458715:KIQ458724 KSM458715:KSM458724 LCI458715:LCI458724 LME458715:LME458724 LWA458715:LWA458724 MFW458715:MFW458724 MPS458715:MPS458724 MZO458715:MZO458724 NJK458715:NJK458724 NTG458715:NTG458724 ODC458715:ODC458724 OMY458715:OMY458724 OWU458715:OWU458724 PGQ458715:PGQ458724 PQM458715:PQM458724 QAI458715:QAI458724 QKE458715:QKE458724 QUA458715:QUA458724 RDW458715:RDW458724 RNS458715:RNS458724 RXO458715:RXO458724 SHK458715:SHK458724 SRG458715:SRG458724 TBC458715:TBC458724 TKY458715:TKY458724 TUU458715:TUU458724 UEQ458715:UEQ458724 UOM458715:UOM458724 UYI458715:UYI458724 VIE458715:VIE458724 VSA458715:VSA458724 WBW458715:WBW458724 WLS458715:WLS458724 WVO458715:WVO458724 JC524251:JC524260 SY524251:SY524260 ACU524251:ACU524260 AMQ524251:AMQ524260 AWM524251:AWM524260 BGI524251:BGI524260 BQE524251:BQE524260 CAA524251:CAA524260 CJW524251:CJW524260 CTS524251:CTS524260 DDO524251:DDO524260 DNK524251:DNK524260 DXG524251:DXG524260 EHC524251:EHC524260 EQY524251:EQY524260 FAU524251:FAU524260 FKQ524251:FKQ524260 FUM524251:FUM524260 GEI524251:GEI524260 GOE524251:GOE524260 GYA524251:GYA524260 HHW524251:HHW524260 HRS524251:HRS524260 IBO524251:IBO524260 ILK524251:ILK524260 IVG524251:IVG524260 JFC524251:JFC524260 JOY524251:JOY524260 JYU524251:JYU524260 KIQ524251:KIQ524260 KSM524251:KSM524260 LCI524251:LCI524260 LME524251:LME524260 LWA524251:LWA524260 MFW524251:MFW524260 MPS524251:MPS524260 MZO524251:MZO524260 NJK524251:NJK524260 NTG524251:NTG524260 ODC524251:ODC524260 OMY524251:OMY524260 OWU524251:OWU524260 PGQ524251:PGQ524260 PQM524251:PQM524260 QAI524251:QAI524260 QKE524251:QKE524260 QUA524251:QUA524260 RDW524251:RDW524260 RNS524251:RNS524260 RXO524251:RXO524260 SHK524251:SHK524260 SRG524251:SRG524260 TBC524251:TBC524260 TKY524251:TKY524260 TUU524251:TUU524260 UEQ524251:UEQ524260 UOM524251:UOM524260 UYI524251:UYI524260 VIE524251:VIE524260 VSA524251:VSA524260 WBW524251:WBW524260 WLS524251:WLS524260 WVO524251:WVO524260 JC589787:JC589796 SY589787:SY589796 ACU589787:ACU589796 AMQ589787:AMQ589796 AWM589787:AWM589796 BGI589787:BGI589796 BQE589787:BQE589796 CAA589787:CAA589796 CJW589787:CJW589796 CTS589787:CTS589796 DDO589787:DDO589796 DNK589787:DNK589796 DXG589787:DXG589796 EHC589787:EHC589796 EQY589787:EQY589796 FAU589787:FAU589796 FKQ589787:FKQ589796 FUM589787:FUM589796 GEI589787:GEI589796 GOE589787:GOE589796 GYA589787:GYA589796 HHW589787:HHW589796 HRS589787:HRS589796 IBO589787:IBO589796 ILK589787:ILK589796 IVG589787:IVG589796 JFC589787:JFC589796 JOY589787:JOY589796 JYU589787:JYU589796 KIQ589787:KIQ589796 KSM589787:KSM589796 LCI589787:LCI589796 LME589787:LME589796 LWA589787:LWA589796 MFW589787:MFW589796 MPS589787:MPS589796 MZO589787:MZO589796 NJK589787:NJK589796 NTG589787:NTG589796 ODC589787:ODC589796 OMY589787:OMY589796 OWU589787:OWU589796 PGQ589787:PGQ589796 PQM589787:PQM589796 QAI589787:QAI589796 QKE589787:QKE589796 QUA589787:QUA589796 RDW589787:RDW589796 RNS589787:RNS589796 RXO589787:RXO589796 SHK589787:SHK589796 SRG589787:SRG589796 TBC589787:TBC589796 TKY589787:TKY589796 TUU589787:TUU589796 UEQ589787:UEQ589796 UOM589787:UOM589796 UYI589787:UYI589796 VIE589787:VIE589796 VSA589787:VSA589796 WBW589787:WBW589796 WLS589787:WLS589796 WVO589787:WVO589796 JC655323:JC655332 SY655323:SY655332 ACU655323:ACU655332 AMQ655323:AMQ655332 AWM655323:AWM655332 BGI655323:BGI655332 BQE655323:BQE655332 CAA655323:CAA655332 CJW655323:CJW655332 CTS655323:CTS655332 DDO655323:DDO655332 DNK655323:DNK655332 DXG655323:DXG655332 EHC655323:EHC655332 EQY655323:EQY655332 FAU655323:FAU655332 FKQ655323:FKQ655332 FUM655323:FUM655332 GEI655323:GEI655332 GOE655323:GOE655332 GYA655323:GYA655332 HHW655323:HHW655332 HRS655323:HRS655332 IBO655323:IBO655332 ILK655323:ILK655332 IVG655323:IVG655332 JFC655323:JFC655332 JOY655323:JOY655332 JYU655323:JYU655332 KIQ655323:KIQ655332 KSM655323:KSM655332 LCI655323:LCI655332 LME655323:LME655332 LWA655323:LWA655332 MFW655323:MFW655332 MPS655323:MPS655332 MZO655323:MZO655332 NJK655323:NJK655332 NTG655323:NTG655332 ODC655323:ODC655332 OMY655323:OMY655332 OWU655323:OWU655332 PGQ655323:PGQ655332 PQM655323:PQM655332 QAI655323:QAI655332 QKE655323:QKE655332 QUA655323:QUA655332 RDW655323:RDW655332 RNS655323:RNS655332 RXO655323:RXO655332 SHK655323:SHK655332 SRG655323:SRG655332 TBC655323:TBC655332 TKY655323:TKY655332 TUU655323:TUU655332 UEQ655323:UEQ655332 UOM655323:UOM655332 UYI655323:UYI655332 VIE655323:VIE655332 VSA655323:VSA655332 WBW655323:WBW655332 WLS655323:WLS655332 WVO655323:WVO655332 JC720859:JC720868 SY720859:SY720868 ACU720859:ACU720868 AMQ720859:AMQ720868 AWM720859:AWM720868 BGI720859:BGI720868 BQE720859:BQE720868 CAA720859:CAA720868 CJW720859:CJW720868 CTS720859:CTS720868 DDO720859:DDO720868 DNK720859:DNK720868 DXG720859:DXG720868 EHC720859:EHC720868 EQY720859:EQY720868 FAU720859:FAU720868 FKQ720859:FKQ720868 FUM720859:FUM720868 GEI720859:GEI720868 GOE720859:GOE720868 GYA720859:GYA720868 HHW720859:HHW720868 HRS720859:HRS720868 IBO720859:IBO720868 ILK720859:ILK720868 IVG720859:IVG720868 JFC720859:JFC720868 JOY720859:JOY720868 JYU720859:JYU720868 KIQ720859:KIQ720868 KSM720859:KSM720868 LCI720859:LCI720868 LME720859:LME720868 LWA720859:LWA720868 MFW720859:MFW720868 MPS720859:MPS720868 MZO720859:MZO720868 NJK720859:NJK720868 NTG720859:NTG720868 ODC720859:ODC720868 OMY720859:OMY720868 OWU720859:OWU720868 PGQ720859:PGQ720868 PQM720859:PQM720868 QAI720859:QAI720868 QKE720859:QKE720868 QUA720859:QUA720868 RDW720859:RDW720868 RNS720859:RNS720868 RXO720859:RXO720868 SHK720859:SHK720868 SRG720859:SRG720868 TBC720859:TBC720868 TKY720859:TKY720868 TUU720859:TUU720868 UEQ720859:UEQ720868 UOM720859:UOM720868 UYI720859:UYI720868 VIE720859:VIE720868 VSA720859:VSA720868 WBW720859:WBW720868 WLS720859:WLS720868 WVO720859:WVO720868 JC786395:JC786404 SY786395:SY786404 ACU786395:ACU786404 AMQ786395:AMQ786404 AWM786395:AWM786404 BGI786395:BGI786404 BQE786395:BQE786404 CAA786395:CAA786404 CJW786395:CJW786404 CTS786395:CTS786404 DDO786395:DDO786404 DNK786395:DNK786404 DXG786395:DXG786404 EHC786395:EHC786404 EQY786395:EQY786404 FAU786395:FAU786404 FKQ786395:FKQ786404 FUM786395:FUM786404 GEI786395:GEI786404 GOE786395:GOE786404 GYA786395:GYA786404 HHW786395:HHW786404 HRS786395:HRS786404 IBO786395:IBO786404 ILK786395:ILK786404 IVG786395:IVG786404 JFC786395:JFC786404 JOY786395:JOY786404 JYU786395:JYU786404 KIQ786395:KIQ786404 KSM786395:KSM786404 LCI786395:LCI786404 LME786395:LME786404 LWA786395:LWA786404 MFW786395:MFW786404 MPS786395:MPS786404 MZO786395:MZO786404 NJK786395:NJK786404 NTG786395:NTG786404 ODC786395:ODC786404 OMY786395:OMY786404 OWU786395:OWU786404 PGQ786395:PGQ786404 PQM786395:PQM786404 QAI786395:QAI786404 QKE786395:QKE786404 QUA786395:QUA786404 RDW786395:RDW786404 RNS786395:RNS786404 RXO786395:RXO786404 SHK786395:SHK786404 SRG786395:SRG786404 TBC786395:TBC786404 TKY786395:TKY786404 TUU786395:TUU786404 UEQ786395:UEQ786404 UOM786395:UOM786404 UYI786395:UYI786404 VIE786395:VIE786404 VSA786395:VSA786404 WBW786395:WBW786404 WLS786395:WLS786404 WVO786395:WVO786404 JC851931:JC851940 SY851931:SY851940 ACU851931:ACU851940 AMQ851931:AMQ851940 AWM851931:AWM851940 BGI851931:BGI851940 BQE851931:BQE851940 CAA851931:CAA851940 CJW851931:CJW851940 CTS851931:CTS851940 DDO851931:DDO851940 DNK851931:DNK851940 DXG851931:DXG851940 EHC851931:EHC851940 EQY851931:EQY851940 FAU851931:FAU851940 FKQ851931:FKQ851940 FUM851931:FUM851940 GEI851931:GEI851940 GOE851931:GOE851940 GYA851931:GYA851940 HHW851931:HHW851940 HRS851931:HRS851940 IBO851931:IBO851940 ILK851931:ILK851940 IVG851931:IVG851940 JFC851931:JFC851940 JOY851931:JOY851940 JYU851931:JYU851940 KIQ851931:KIQ851940 KSM851931:KSM851940 LCI851931:LCI851940 LME851931:LME851940 LWA851931:LWA851940 MFW851931:MFW851940 MPS851931:MPS851940 MZO851931:MZO851940 NJK851931:NJK851940 NTG851931:NTG851940 ODC851931:ODC851940 OMY851931:OMY851940 OWU851931:OWU851940 PGQ851931:PGQ851940 PQM851931:PQM851940 QAI851931:QAI851940 QKE851931:QKE851940 QUA851931:QUA851940 RDW851931:RDW851940 RNS851931:RNS851940 RXO851931:RXO851940 SHK851931:SHK851940 SRG851931:SRG851940 TBC851931:TBC851940 TKY851931:TKY851940 TUU851931:TUU851940 UEQ851931:UEQ851940 UOM851931:UOM851940 UYI851931:UYI851940 VIE851931:VIE851940 VSA851931:VSA851940 WBW851931:WBW851940 WLS851931:WLS851940 WVO851931:WVO851940 JC917467:JC917476 SY917467:SY917476 ACU917467:ACU917476 AMQ917467:AMQ917476 AWM917467:AWM917476 BGI917467:BGI917476 BQE917467:BQE917476 CAA917467:CAA917476 CJW917467:CJW917476 CTS917467:CTS917476 DDO917467:DDO917476 DNK917467:DNK917476 DXG917467:DXG917476 EHC917467:EHC917476 EQY917467:EQY917476 FAU917467:FAU917476 FKQ917467:FKQ917476 FUM917467:FUM917476 GEI917467:GEI917476 GOE917467:GOE917476 GYA917467:GYA917476 HHW917467:HHW917476 HRS917467:HRS917476 IBO917467:IBO917476 ILK917467:ILK917476 IVG917467:IVG917476 JFC917467:JFC917476 JOY917467:JOY917476 JYU917467:JYU917476 KIQ917467:KIQ917476 KSM917467:KSM917476 LCI917467:LCI917476 LME917467:LME917476 LWA917467:LWA917476 MFW917467:MFW917476 MPS917467:MPS917476 MZO917467:MZO917476 NJK917467:NJK917476 NTG917467:NTG917476 ODC917467:ODC917476 OMY917467:OMY917476 OWU917467:OWU917476 PGQ917467:PGQ917476 PQM917467:PQM917476 QAI917467:QAI917476 QKE917467:QKE917476 QUA917467:QUA917476 RDW917467:RDW917476 RNS917467:RNS917476 RXO917467:RXO917476 SHK917467:SHK917476 SRG917467:SRG917476 TBC917467:TBC917476 TKY917467:TKY917476 TUU917467:TUU917476 UEQ917467:UEQ917476 UOM917467:UOM917476 UYI917467:UYI917476 VIE917467:VIE917476 VSA917467:VSA917476 WBW917467:WBW917476 WLS917467:WLS917476 WVO917467:WVO917476 JC983003:JC983012 SY983003:SY983012 ACU983003:ACU983012 AMQ983003:AMQ983012 AWM983003:AWM983012 BGI983003:BGI983012 BQE983003:BQE983012 CAA983003:CAA983012 CJW983003:CJW983012 CTS983003:CTS983012 DDO983003:DDO983012 DNK983003:DNK983012 DXG983003:DXG983012 EHC983003:EHC983012 EQY983003:EQY983012 FAU983003:FAU983012 FKQ983003:FKQ983012 FUM983003:FUM983012 GEI983003:GEI983012 GOE983003:GOE983012 GYA983003:GYA983012 HHW983003:HHW983012 HRS983003:HRS983012 IBO983003:IBO983012 ILK983003:ILK983012 IVG983003:IVG983012 JFC983003:JFC983012 JOY983003:JOY983012 JYU983003:JYU983012 KIQ983003:KIQ983012 KSM983003:KSM983012 LCI983003:LCI983012 LME983003:LME983012 LWA983003:LWA983012 MFW983003:MFW983012 MPS983003:MPS983012 MZO983003:MZO983012 NJK983003:NJK983012 NTG983003:NTG983012 ODC983003:ODC983012 OMY983003:OMY983012 OWU983003:OWU983012 PGQ983003:PGQ983012 PQM983003:PQM983012 QAI983003:QAI983012 QKE983003:QKE983012 QUA983003:QUA983012 RDW983003:RDW983012 RNS983003:RNS983012 RXO983003:RXO983012 SHK983003:SHK983012 SRG983003:SRG983012 TBC983003:TBC983012 TKY983003:TKY983012 TUU983003:TUU983012 UEQ983003:UEQ983012 UOM983003:UOM983012 UYI983003:UYI983012 VIE983003:VIE983012 VSA983003:VSA983012 WBW983003:WBW983012 WLS983003:WLS983012 D131041:E131050 D196577:E196586 D262113:E262122 D327649:E327658 D393185:E393194 D458721:E458730 D524257:E524266 D589793:E589802 D655329:E655338 D720865:E720874 D786401:E786410 D851937:E851946 D917473:E917482 D983009:E983018 D65505:E65514 JC10:JC15 SY10:SY15 ACU10:ACU15 AMQ10:AMQ15 AWM10:AWM15 BGI10:BGI15 BQE10:BQE15 CAA10:CAA15 CJW10:CJW15 CTS10:CTS15 DDO10:DDO15 DNK10:DNK15 DXG10:DXG15 EHC10:EHC15 EQY10:EQY15 FAU10:FAU15 FKQ10:FKQ15 FUM10:FUM15 GEI10:GEI15 GOE10:GOE15 GYA10:GYA15 HHW10:HHW15 HRS10:HRS15 IBO10:IBO15 ILK10:ILK15 IVG10:IVG15 JFC10:JFC15 JOY10:JOY15 JYU10:JYU15 KIQ10:KIQ15 KSM10:KSM15 LCI10:LCI15 LME10:LME15 LWA10:LWA15 MFW10:MFW15 MPS10:MPS15 MZO10:MZO15 NJK10:NJK15 NTG10:NTG15 ODC10:ODC15 OMY10:OMY15 OWU10:OWU15 PGQ10:PGQ15 PQM10:PQM15 QAI10:QAI15 QKE10:QKE15 QUA10:QUA15 RDW10:RDW15 RNS10:RNS15 RXO10:RXO15 SHK10:SHK15 SRG10:SRG15 TBC10:TBC15 TKY10:TKY15 TUU10:TUU15 UEQ10:UEQ15 UOM10:UOM15 UYI10:UYI15 VIE10:VIE15 VSA10:VSA15 WBW10:WBW15 WLS10:WLS15 WVO10:WVO15 D14:D15"/>
    <dataValidation allowBlank="1" showInputMessage="1" showErrorMessage="1" prompt="Registre aspectos importantes a considerar." sqref="AG11"/>
    <dataValidation allowBlank="1" showInputMessage="1" showErrorMessage="1" prompt="En caso de ajustes describa los cambios realizados _x000a_a las iniciativas (relacionados con: tareas, tiempos, _x000a_recursos, responsables, entre otros) para el cumplimiento_x000a_de los objetivos." sqref="AF11"/>
    <dataValidation type="list" allowBlank="1" showInputMessage="1" showErrorMessage="1" prompt="Tipo de objetivo: Seleccione de la lista desplegable el tipo de objetivo “Mapa Estratégico” o &quot;Procesos&quot;" sqref="C7">
      <formula1>$C$4:$C$5</formula1>
    </dataValidation>
    <dataValidation allowBlank="1" showInputMessage="1" showErrorMessage="1" prompt="Registre de manera cualitativa y cuantitativa la meta que espera alcanzar con el desarrollo de esta iniciativa. _x000a__x000a_Ejemplo: Activación de tres ballanoes Energético y Vial (BAEEV) en los departamentos de Norte de Santander, Meta y Arauca. " sqref="C8"/>
    <dataValidation allowBlank="1" showInputMessage="1" showErrorMessage="1" prompt="Relacione EN PESOS el  valor total de los recursos programados para cada tarea." sqref="L11"/>
    <dataValidation allowBlank="1" showInputMessage="1" showErrorMessage="1" prompt="Registre EN PESOS el valor ejecutado por cada tarea." sqref="M11"/>
    <dataValidation allowBlank="1" showInputMessage="1" showErrorMessage="1" prompt="Nombre: Registre el nombre de las iniciativas estratégicas, proyectos, o programas que se realizarán en la vigencia para lograr el cumplimiento de los objetivos estratégicos y sus metas." sqref="C6"/>
    <dataValidation allowBlank="1" showInputMessage="1" showErrorMessage="1" prompt="Registre las tareas que se deben efectuar para el logro de la Iniciativa Estratégica, en un orden lógico y secuencial." sqref="B11"/>
    <dataValidation allowBlank="1" showInputMessage="1" showErrorMessage="1" prompt="Detalle la tarea a realizar para la exacta comprensión de la misma." sqref="C11"/>
    <dataValidation allowBlank="1" showInputMessage="1" showErrorMessage="1" prompt="Asigne un peso específico o ponderación a las tareas de acuerdo a su importancia en el cumplimiento de la Iniciativa Estratégica. La suma de los pesos de todas las tareas debe ser 100. " sqref="E11"/>
    <dataValidation allowBlank="1" showInputMessage="1" showErrorMessage="1" prompt="Registre la fecha estimada de inicio de cada una de las tareas." sqref="F11:F15"/>
    <dataValidation allowBlank="1" showInputMessage="1" showErrorMessage="1" prompt="Registre la fecha estimada de finalización de cada una de las tareas." sqref="G11:G15"/>
    <dataValidation allowBlank="1" showInputMessage="1" showErrorMessage="1" prompt="Registre el porcentaje de avance esperado de manera acumulada de cada tarea en el trimestre. " sqref="N11:S11"/>
    <dataValidation allowBlank="1" showInputMessage="1" showErrorMessage="1" prompt="Esta columna calcula automáticamente el tiempo programado en días teniendo como base la fecha de inicio y finalización de la iniciativa. _x000a_En estas columnas no se debe registrar ningún valor." sqref="H10"/>
    <dataValidation allowBlank="1" showInputMessage="1" showErrorMessage="1" prompt="Esta columna calcula automáticamente el tiempo transcurrido entre la fecha de inicio de la iniciativa y la fecha actual. En estas columnas no se debe registrar ningún valor." sqref="I10"/>
    <dataValidation allowBlank="1" showInputMessage="1" showErrorMessage="1" prompt="Esta columna calcula automáticamente el porcentaje de avance del proyecto, al comparar el tiempo transcurrido a la fecha frente al programado. En estas columnas no se debe registrar ningún valor." sqref="J10"/>
    <dataValidation allowBlank="1" showInputMessage="1" showErrorMessage="1" prompt="Registre el porcentaje de avance real obtenido de forma acumulada de cada tarea en el trimestre" sqref="T11:Y11"/>
    <dataValidation allowBlank="1" showInputMessage="1" showErrorMessage="1" errorTitle="Suite Vision Empresarial Add-In" error="Debe seleccionar un valor de la lista" prompt="Registre la denominación del cargo que tiene la responsabilidad de garantizar el desarrollo de cada una de las tareas y reportar el cumplimiento de la tarea al final del periodo establecido." sqref="D11:D13"/>
    <dataValidation allowBlank="1" showInputMessage="1" showErrorMessage="1" prompt="Relacione el o los códigos de los rubros presupuestales de cada tarea" sqref="K11"/>
    <dataValidation allowBlank="1" showInputMessage="1" showErrorMessage="1" prompt="Estas columnas calculan automáticamente el porcentaje de cumplimiento de las tareas respecto al avance programado.  En estas columnas no se debe registrar ningún valor" sqref="Z10:AE10"/>
  </dataValidations>
  <pageMargins left="0.70866141732283472" right="0.70866141732283472" top="0.74803149606299213" bottom="0.74803149606299213" header="0.31496062992125984" footer="0.31496062992125984"/>
  <pageSetup paperSize="5" scale="2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JML DISAN N.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</dc:creator>
  <cp:lastModifiedBy>PS. Katherine Montenegro Shaek</cp:lastModifiedBy>
  <cp:lastPrinted>2015-02-09T13:52:29Z</cp:lastPrinted>
  <dcterms:created xsi:type="dcterms:W3CDTF">2011-03-21T02:21:53Z</dcterms:created>
  <dcterms:modified xsi:type="dcterms:W3CDTF">2015-03-12T15:41:37Z</dcterms:modified>
</cp:coreProperties>
</file>