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5360" windowHeight="7335"/>
  </bookViews>
  <sheets>
    <sheet name="FORMATO PEDIDO" sheetId="14" r:id="rId1"/>
    <sheet name="Instrucciones diligenciamiento" sheetId="15" r:id="rId2"/>
  </sheets>
  <externalReferences>
    <externalReference r:id="rId3"/>
  </externalReferences>
  <definedNames>
    <definedName name="_xlnm._FilterDatabase" localSheetId="0" hidden="1">'FORMATO PEDIDO'!$A$11:$IO$455</definedName>
    <definedName name="ACUERDO_052" localSheetId="0">#REF!</definedName>
    <definedName name="ACUERDO_052">#REF!</definedName>
    <definedName name="_xlnm.Print_Area" localSheetId="0">'FORMATO PEDIDO'!$A$1:$AB$477</definedName>
  </definedNames>
  <calcPr calcId="145621"/>
</workbook>
</file>

<file path=xl/calcChain.xml><?xml version="1.0" encoding="utf-8"?>
<calcChain xmlns="http://schemas.openxmlformats.org/spreadsheetml/2006/main">
  <c r="Z438" i="14" l="1"/>
  <c r="Y438" i="14"/>
  <c r="X438" i="14"/>
  <c r="W438" i="14"/>
  <c r="V438" i="14"/>
  <c r="U438" i="14"/>
  <c r="O438" i="14"/>
  <c r="R438" i="14"/>
  <c r="Y423" i="14" l="1"/>
  <c r="V423" i="14"/>
  <c r="U423" i="14"/>
  <c r="X423" i="14"/>
  <c r="O423" i="14"/>
  <c r="Y422" i="14"/>
  <c r="V422" i="14"/>
  <c r="U422" i="14"/>
  <c r="R422" i="14"/>
  <c r="X422" i="14"/>
  <c r="Z422" i="14" s="1"/>
  <c r="O422" i="14"/>
  <c r="Z423" i="14" l="1"/>
  <c r="W422" i="14"/>
  <c r="R423" i="14"/>
  <c r="W423" i="14" s="1"/>
  <c r="Y234" i="14" l="1"/>
  <c r="V234" i="14"/>
  <c r="U234" i="14"/>
  <c r="X234" i="14"/>
  <c r="O234" i="14"/>
  <c r="Y158" i="14"/>
  <c r="V158" i="14"/>
  <c r="U158" i="14"/>
  <c r="X158" i="14"/>
  <c r="O158" i="14"/>
  <c r="Y192" i="14"/>
  <c r="V192" i="14"/>
  <c r="U192" i="14"/>
  <c r="X192" i="14"/>
  <c r="O192" i="14"/>
  <c r="Y191" i="14"/>
  <c r="V191" i="14"/>
  <c r="U191" i="14"/>
  <c r="R191" i="14"/>
  <c r="O191" i="14"/>
  <c r="Z192" i="14" l="1"/>
  <c r="Z234" i="14"/>
  <c r="Z158" i="14"/>
  <c r="R234" i="14"/>
  <c r="W234" i="14" s="1"/>
  <c r="X191" i="14"/>
  <c r="Z191" i="14" s="1"/>
  <c r="W191" i="14"/>
  <c r="R158" i="14"/>
  <c r="W158" i="14" s="1"/>
  <c r="R192" i="14"/>
  <c r="W192" i="14" s="1"/>
  <c r="O331" i="14" l="1"/>
  <c r="O332" i="14"/>
  <c r="Y331" i="14"/>
  <c r="X331" i="14"/>
  <c r="V331" i="14"/>
  <c r="U331" i="14"/>
  <c r="R331" i="14"/>
  <c r="Z331" i="14" l="1"/>
  <c r="W331" i="14"/>
  <c r="P13" i="14"/>
  <c r="X13" i="14" s="1"/>
  <c r="P14" i="14"/>
  <c r="X14" i="14" s="1"/>
  <c r="P15" i="14"/>
  <c r="X15" i="14" s="1"/>
  <c r="P16" i="14"/>
  <c r="X16" i="14" s="1"/>
  <c r="P17" i="14"/>
  <c r="X17" i="14" s="1"/>
  <c r="P18" i="14"/>
  <c r="X18" i="14" s="1"/>
  <c r="P19" i="14"/>
  <c r="X19" i="14" s="1"/>
  <c r="P20" i="14"/>
  <c r="X20" i="14" s="1"/>
  <c r="P21" i="14"/>
  <c r="X21" i="14" s="1"/>
  <c r="P22" i="14"/>
  <c r="X22" i="14" s="1"/>
  <c r="P23" i="14"/>
  <c r="X23" i="14" s="1"/>
  <c r="P24" i="14"/>
  <c r="X24" i="14" s="1"/>
  <c r="P25" i="14"/>
  <c r="X25" i="14" s="1"/>
  <c r="P26" i="14"/>
  <c r="X26" i="14" s="1"/>
  <c r="P27" i="14"/>
  <c r="X27" i="14" s="1"/>
  <c r="P28" i="14"/>
  <c r="X28" i="14" s="1"/>
  <c r="P29" i="14"/>
  <c r="X29" i="14" s="1"/>
  <c r="P30" i="14"/>
  <c r="X30" i="14" s="1"/>
  <c r="P12" i="14"/>
  <c r="X12" i="14" s="1"/>
  <c r="Y30" i="14"/>
  <c r="V30" i="14"/>
  <c r="U30" i="14"/>
  <c r="O30" i="14"/>
  <c r="Y29" i="14"/>
  <c r="V29" i="14"/>
  <c r="U29" i="14"/>
  <c r="O29" i="14"/>
  <c r="Y28" i="14"/>
  <c r="V28" i="14"/>
  <c r="U28" i="14"/>
  <c r="O28" i="14"/>
  <c r="Y27" i="14"/>
  <c r="V27" i="14"/>
  <c r="U27" i="14"/>
  <c r="O27" i="14"/>
  <c r="Y26" i="14"/>
  <c r="V26" i="14"/>
  <c r="U26" i="14"/>
  <c r="O26" i="14"/>
  <c r="Y25" i="14"/>
  <c r="V25" i="14"/>
  <c r="U25" i="14"/>
  <c r="O25" i="14"/>
  <c r="Y24" i="14"/>
  <c r="V24" i="14"/>
  <c r="U24" i="14"/>
  <c r="O24" i="14"/>
  <c r="Y23" i="14"/>
  <c r="V23" i="14"/>
  <c r="U23" i="14"/>
  <c r="O23" i="14"/>
  <c r="Y22" i="14"/>
  <c r="V22" i="14"/>
  <c r="U22" i="14"/>
  <c r="O22" i="14"/>
  <c r="Y21" i="14"/>
  <c r="V21" i="14"/>
  <c r="U21" i="14"/>
  <c r="O21" i="14"/>
  <c r="Y20" i="14"/>
  <c r="V20" i="14"/>
  <c r="U20" i="14"/>
  <c r="O20" i="14"/>
  <c r="Y19" i="14"/>
  <c r="V19" i="14"/>
  <c r="U19" i="14"/>
  <c r="O19" i="14"/>
  <c r="Y18" i="14"/>
  <c r="V18" i="14"/>
  <c r="U18" i="14"/>
  <c r="O18" i="14"/>
  <c r="Y17" i="14"/>
  <c r="V17" i="14"/>
  <c r="U17" i="14"/>
  <c r="O17" i="14"/>
  <c r="Y16" i="14"/>
  <c r="V16" i="14"/>
  <c r="U16" i="14"/>
  <c r="O16" i="14"/>
  <c r="Y15" i="14"/>
  <c r="V15" i="14"/>
  <c r="U15" i="14"/>
  <c r="O15" i="14"/>
  <c r="Y14" i="14"/>
  <c r="V14" i="14"/>
  <c r="U14" i="14"/>
  <c r="O14" i="14"/>
  <c r="Y13" i="14"/>
  <c r="V13" i="14"/>
  <c r="U13" i="14"/>
  <c r="O13" i="14"/>
  <c r="Y12" i="14"/>
  <c r="V12" i="14"/>
  <c r="U12" i="14"/>
  <c r="O12" i="14"/>
  <c r="Z16" i="14" l="1"/>
  <c r="Z14" i="14"/>
  <c r="Z30" i="14"/>
  <c r="Z19" i="14"/>
  <c r="Z21" i="14"/>
  <c r="Z12" i="14"/>
  <c r="Z23" i="14"/>
  <c r="Z13" i="14"/>
  <c r="Z28" i="14"/>
  <c r="Z27" i="14"/>
  <c r="R28" i="14"/>
  <c r="W28" i="14" s="1"/>
  <c r="Z26" i="14"/>
  <c r="Z29" i="14"/>
  <c r="Z15" i="14"/>
  <c r="Z17" i="14"/>
  <c r="Z18" i="14"/>
  <c r="Z20" i="14"/>
  <c r="Z22" i="14"/>
  <c r="Z24" i="14"/>
  <c r="Z25" i="14"/>
  <c r="R26" i="14"/>
  <c r="W26" i="14" s="1"/>
  <c r="R14" i="14"/>
  <c r="W14" i="14" s="1"/>
  <c r="R16" i="14"/>
  <c r="W16" i="14" s="1"/>
  <c r="R19" i="14"/>
  <c r="W19" i="14" s="1"/>
  <c r="R21" i="14"/>
  <c r="W21" i="14" s="1"/>
  <c r="R23" i="14"/>
  <c r="W23" i="14" s="1"/>
  <c r="R12" i="14"/>
  <c r="W12" i="14" s="1"/>
  <c r="R13" i="14"/>
  <c r="W13" i="14" s="1"/>
  <c r="R15" i="14"/>
  <c r="W15" i="14" s="1"/>
  <c r="R17" i="14"/>
  <c r="W17" i="14" s="1"/>
  <c r="R18" i="14"/>
  <c r="W18" i="14" s="1"/>
  <c r="R20" i="14"/>
  <c r="W20" i="14" s="1"/>
  <c r="R22" i="14"/>
  <c r="W22" i="14" s="1"/>
  <c r="R24" i="14"/>
  <c r="W24" i="14" s="1"/>
  <c r="R25" i="14"/>
  <c r="W25" i="14" s="1"/>
  <c r="R27" i="14"/>
  <c r="W27" i="14" s="1"/>
  <c r="R29" i="14"/>
  <c r="W29" i="14" s="1"/>
  <c r="R30" i="14"/>
  <c r="W30" i="14" s="1"/>
  <c r="O67" i="14" l="1"/>
  <c r="O73" i="14"/>
  <c r="Y454" i="14" l="1"/>
  <c r="V454" i="14"/>
  <c r="U454" i="14"/>
  <c r="X454" i="14"/>
  <c r="O454" i="14"/>
  <c r="Y453" i="14"/>
  <c r="V453" i="14"/>
  <c r="U453" i="14"/>
  <c r="X453" i="14"/>
  <c r="O453" i="14"/>
  <c r="Y452" i="14"/>
  <c r="V452" i="14"/>
  <c r="U452" i="14"/>
  <c r="X452" i="14"/>
  <c r="O452" i="14"/>
  <c r="Y451" i="14"/>
  <c r="V451" i="14"/>
  <c r="U451" i="14"/>
  <c r="X451" i="14"/>
  <c r="O451" i="14"/>
  <c r="Y450" i="14"/>
  <c r="V450" i="14"/>
  <c r="U450" i="14"/>
  <c r="X450" i="14"/>
  <c r="O450" i="14"/>
  <c r="Y449" i="14"/>
  <c r="V449" i="14"/>
  <c r="U449" i="14"/>
  <c r="X449" i="14"/>
  <c r="O449" i="14"/>
  <c r="Y448" i="14"/>
  <c r="V448" i="14"/>
  <c r="U448" i="14"/>
  <c r="X448" i="14"/>
  <c r="O448" i="14"/>
  <c r="Y447" i="14"/>
  <c r="V447" i="14"/>
  <c r="U447" i="14"/>
  <c r="X447" i="14"/>
  <c r="O447" i="14"/>
  <c r="Y446" i="14"/>
  <c r="V446" i="14"/>
  <c r="U446" i="14"/>
  <c r="X446" i="14"/>
  <c r="O446" i="14"/>
  <c r="Y445" i="14"/>
  <c r="V445" i="14"/>
  <c r="U445" i="14"/>
  <c r="X445" i="14"/>
  <c r="O445" i="14"/>
  <c r="Y444" i="14"/>
  <c r="V444" i="14"/>
  <c r="U444" i="14"/>
  <c r="X444" i="14"/>
  <c r="O444" i="14"/>
  <c r="Y443" i="14"/>
  <c r="V443" i="14"/>
  <c r="U443" i="14"/>
  <c r="X443" i="14"/>
  <c r="O443" i="14"/>
  <c r="Y442" i="14"/>
  <c r="V442" i="14"/>
  <c r="U442" i="14"/>
  <c r="X442" i="14"/>
  <c r="O442" i="14"/>
  <c r="Y441" i="14"/>
  <c r="V441" i="14"/>
  <c r="U441" i="14"/>
  <c r="X441" i="14"/>
  <c r="O441" i="14"/>
  <c r="Y440" i="14"/>
  <c r="V440" i="14"/>
  <c r="U440" i="14"/>
  <c r="X440" i="14"/>
  <c r="O440" i="14"/>
  <c r="Y439" i="14"/>
  <c r="V439" i="14"/>
  <c r="U439" i="14"/>
  <c r="X439" i="14"/>
  <c r="O439" i="14"/>
  <c r="Y437" i="14"/>
  <c r="V437" i="14"/>
  <c r="U437" i="14"/>
  <c r="X437" i="14"/>
  <c r="O437" i="14"/>
  <c r="Y436" i="14"/>
  <c r="V436" i="14"/>
  <c r="U436" i="14"/>
  <c r="X436" i="14"/>
  <c r="O436" i="14"/>
  <c r="Y435" i="14"/>
  <c r="V435" i="14"/>
  <c r="U435" i="14"/>
  <c r="X435" i="14"/>
  <c r="O435" i="14"/>
  <c r="Y434" i="14"/>
  <c r="V434" i="14"/>
  <c r="U434" i="14"/>
  <c r="X434" i="14"/>
  <c r="O434" i="14"/>
  <c r="Y433" i="14"/>
  <c r="V433" i="14"/>
  <c r="U433" i="14"/>
  <c r="X433" i="14"/>
  <c r="O433" i="14"/>
  <c r="Y432" i="14"/>
  <c r="V432" i="14"/>
  <c r="U432" i="14"/>
  <c r="X432" i="14"/>
  <c r="O432" i="14"/>
  <c r="Y431" i="14"/>
  <c r="V431" i="14"/>
  <c r="U431" i="14"/>
  <c r="X431" i="14"/>
  <c r="O431" i="14"/>
  <c r="Y430" i="14"/>
  <c r="V430" i="14"/>
  <c r="U430" i="14"/>
  <c r="X430" i="14"/>
  <c r="O430" i="14"/>
  <c r="Y429" i="14"/>
  <c r="V429" i="14"/>
  <c r="U429" i="14"/>
  <c r="X429" i="14"/>
  <c r="O429" i="14"/>
  <c r="Y428" i="14"/>
  <c r="V428" i="14"/>
  <c r="U428" i="14"/>
  <c r="X428" i="14"/>
  <c r="O428" i="14"/>
  <c r="Y427" i="14"/>
  <c r="V427" i="14"/>
  <c r="U427" i="14"/>
  <c r="X427" i="14"/>
  <c r="O427" i="14"/>
  <c r="Y426" i="14"/>
  <c r="V426" i="14"/>
  <c r="U426" i="14"/>
  <c r="X426" i="14"/>
  <c r="O426" i="14"/>
  <c r="Y425" i="14"/>
  <c r="V425" i="14"/>
  <c r="U425" i="14"/>
  <c r="X425" i="14"/>
  <c r="O425" i="14"/>
  <c r="Y424" i="14"/>
  <c r="V424" i="14"/>
  <c r="U424" i="14"/>
  <c r="X424" i="14"/>
  <c r="O424" i="14"/>
  <c r="Y421" i="14"/>
  <c r="V421" i="14"/>
  <c r="U421" i="14"/>
  <c r="X421" i="14"/>
  <c r="O421" i="14"/>
  <c r="Y420" i="14"/>
  <c r="V420" i="14"/>
  <c r="U420" i="14"/>
  <c r="X420" i="14"/>
  <c r="O420" i="14"/>
  <c r="Y419" i="14"/>
  <c r="V419" i="14"/>
  <c r="U419" i="14"/>
  <c r="X419" i="14"/>
  <c r="O419" i="14"/>
  <c r="Y418" i="14"/>
  <c r="V418" i="14"/>
  <c r="U418" i="14"/>
  <c r="X418" i="14"/>
  <c r="O418" i="14"/>
  <c r="Y417" i="14"/>
  <c r="V417" i="14"/>
  <c r="U417" i="14"/>
  <c r="X417" i="14"/>
  <c r="O417" i="14"/>
  <c r="Y416" i="14"/>
  <c r="V416" i="14"/>
  <c r="U416" i="14"/>
  <c r="X416" i="14"/>
  <c r="O416" i="14"/>
  <c r="Y415" i="14"/>
  <c r="V415" i="14"/>
  <c r="U415" i="14"/>
  <c r="X415" i="14"/>
  <c r="O415" i="14"/>
  <c r="Y414" i="14"/>
  <c r="V414" i="14"/>
  <c r="U414" i="14"/>
  <c r="X414" i="14"/>
  <c r="O414" i="14"/>
  <c r="Y413" i="14"/>
  <c r="V413" i="14"/>
  <c r="U413" i="14"/>
  <c r="X413" i="14"/>
  <c r="O413" i="14"/>
  <c r="Y412" i="14"/>
  <c r="V412" i="14"/>
  <c r="U412" i="14"/>
  <c r="X412" i="14"/>
  <c r="O412" i="14"/>
  <c r="Y411" i="14"/>
  <c r="V411" i="14"/>
  <c r="U411" i="14"/>
  <c r="X411" i="14"/>
  <c r="O411" i="14"/>
  <c r="Y410" i="14"/>
  <c r="V410" i="14"/>
  <c r="U410" i="14"/>
  <c r="X410" i="14"/>
  <c r="O410" i="14"/>
  <c r="Y409" i="14"/>
  <c r="V409" i="14"/>
  <c r="U409" i="14"/>
  <c r="X409" i="14"/>
  <c r="O409" i="14"/>
  <c r="Y408" i="14"/>
  <c r="V408" i="14"/>
  <c r="U408" i="14"/>
  <c r="X408" i="14"/>
  <c r="O408" i="14"/>
  <c r="Y407" i="14"/>
  <c r="V407" i="14"/>
  <c r="U407" i="14"/>
  <c r="X407" i="14"/>
  <c r="O407" i="14"/>
  <c r="Y406" i="14"/>
  <c r="V406" i="14"/>
  <c r="U406" i="14"/>
  <c r="X406" i="14"/>
  <c r="O406" i="14"/>
  <c r="Y405" i="14"/>
  <c r="V405" i="14"/>
  <c r="U405" i="14"/>
  <c r="X405" i="14"/>
  <c r="O405" i="14"/>
  <c r="Y404" i="14"/>
  <c r="V404" i="14"/>
  <c r="U404" i="14"/>
  <c r="X404" i="14"/>
  <c r="O404" i="14"/>
  <c r="Y403" i="14"/>
  <c r="V403" i="14"/>
  <c r="U403" i="14"/>
  <c r="X403" i="14"/>
  <c r="O403" i="14"/>
  <c r="Y402" i="14"/>
  <c r="V402" i="14"/>
  <c r="U402" i="14"/>
  <c r="X402" i="14"/>
  <c r="O402" i="14"/>
  <c r="Y401" i="14"/>
  <c r="V401" i="14"/>
  <c r="U401" i="14"/>
  <c r="X401" i="14"/>
  <c r="O401" i="14"/>
  <c r="Y400" i="14"/>
  <c r="V400" i="14"/>
  <c r="U400" i="14"/>
  <c r="X400" i="14"/>
  <c r="O400" i="14"/>
  <c r="Y399" i="14"/>
  <c r="V399" i="14"/>
  <c r="U399" i="14"/>
  <c r="X399" i="14"/>
  <c r="O399" i="14"/>
  <c r="Y398" i="14"/>
  <c r="V398" i="14"/>
  <c r="U398" i="14"/>
  <c r="O398" i="14"/>
  <c r="Y397" i="14"/>
  <c r="V397" i="14"/>
  <c r="U397" i="14"/>
  <c r="X397" i="14"/>
  <c r="O397" i="14"/>
  <c r="Y396" i="14"/>
  <c r="V396" i="14"/>
  <c r="U396" i="14"/>
  <c r="O396" i="14"/>
  <c r="Y395" i="14"/>
  <c r="V395" i="14"/>
  <c r="U395" i="14"/>
  <c r="X395" i="14"/>
  <c r="O395" i="14"/>
  <c r="Y394" i="14"/>
  <c r="V394" i="14"/>
  <c r="U394" i="14"/>
  <c r="X394" i="14"/>
  <c r="O394" i="14"/>
  <c r="Y393" i="14"/>
  <c r="V393" i="14"/>
  <c r="U393" i="14"/>
  <c r="O393" i="14"/>
  <c r="Y392" i="14"/>
  <c r="V392" i="14"/>
  <c r="U392" i="14"/>
  <c r="O392" i="14"/>
  <c r="Y391" i="14"/>
  <c r="V391" i="14"/>
  <c r="U391" i="14"/>
  <c r="X391" i="14"/>
  <c r="O391" i="14"/>
  <c r="Y390" i="14"/>
  <c r="V390" i="14"/>
  <c r="U390" i="14"/>
  <c r="X390" i="14"/>
  <c r="O390" i="14"/>
  <c r="Y389" i="14"/>
  <c r="V389" i="14"/>
  <c r="U389" i="14"/>
  <c r="X389" i="14"/>
  <c r="O389" i="14"/>
  <c r="Y388" i="14"/>
  <c r="V388" i="14"/>
  <c r="U388" i="14"/>
  <c r="X388" i="14"/>
  <c r="O388" i="14"/>
  <c r="Y387" i="14"/>
  <c r="V387" i="14"/>
  <c r="U387" i="14"/>
  <c r="X387" i="14"/>
  <c r="O387" i="14"/>
  <c r="Y386" i="14"/>
  <c r="V386" i="14"/>
  <c r="U386" i="14"/>
  <c r="X386" i="14"/>
  <c r="O386" i="14"/>
  <c r="Y385" i="14"/>
  <c r="V385" i="14"/>
  <c r="U385" i="14"/>
  <c r="X385" i="14"/>
  <c r="O385" i="14"/>
  <c r="Y384" i="14"/>
  <c r="V384" i="14"/>
  <c r="U384" i="14"/>
  <c r="X384" i="14"/>
  <c r="O384" i="14"/>
  <c r="Y383" i="14"/>
  <c r="V383" i="14"/>
  <c r="U383" i="14"/>
  <c r="X383" i="14"/>
  <c r="O383" i="14"/>
  <c r="Y382" i="14"/>
  <c r="V382" i="14"/>
  <c r="U382" i="14"/>
  <c r="X382" i="14"/>
  <c r="O382" i="14"/>
  <c r="Y381" i="14"/>
  <c r="V381" i="14"/>
  <c r="U381" i="14"/>
  <c r="X381" i="14"/>
  <c r="O381" i="14"/>
  <c r="Y380" i="14"/>
  <c r="V380" i="14"/>
  <c r="U380" i="14"/>
  <c r="X380" i="14"/>
  <c r="O380" i="14"/>
  <c r="Y379" i="14"/>
  <c r="V379" i="14"/>
  <c r="U379" i="14"/>
  <c r="X379" i="14"/>
  <c r="O379" i="14"/>
  <c r="Y378" i="14"/>
  <c r="V378" i="14"/>
  <c r="U378" i="14"/>
  <c r="X378" i="14"/>
  <c r="O378" i="14"/>
  <c r="Y377" i="14"/>
  <c r="V377" i="14"/>
  <c r="U377" i="14"/>
  <c r="X377" i="14"/>
  <c r="O377" i="14"/>
  <c r="Y376" i="14"/>
  <c r="V376" i="14"/>
  <c r="U376" i="14"/>
  <c r="X376" i="14"/>
  <c r="O376" i="14"/>
  <c r="Y375" i="14"/>
  <c r="V375" i="14"/>
  <c r="U375" i="14"/>
  <c r="X375" i="14"/>
  <c r="O375" i="14"/>
  <c r="Y374" i="14"/>
  <c r="V374" i="14"/>
  <c r="U374" i="14"/>
  <c r="X374" i="14"/>
  <c r="O374" i="14"/>
  <c r="Y373" i="14"/>
  <c r="V373" i="14"/>
  <c r="U373" i="14"/>
  <c r="X373" i="14"/>
  <c r="O373" i="14"/>
  <c r="Y372" i="14"/>
  <c r="V372" i="14"/>
  <c r="U372" i="14"/>
  <c r="X372" i="14"/>
  <c r="O372" i="14"/>
  <c r="Y371" i="14"/>
  <c r="V371" i="14"/>
  <c r="U371" i="14"/>
  <c r="X371" i="14"/>
  <c r="O371" i="14"/>
  <c r="Y370" i="14"/>
  <c r="V370" i="14"/>
  <c r="U370" i="14"/>
  <c r="X370" i="14"/>
  <c r="O370" i="14"/>
  <c r="Y369" i="14"/>
  <c r="V369" i="14"/>
  <c r="U369" i="14"/>
  <c r="X369" i="14"/>
  <c r="O369" i="14"/>
  <c r="Y368" i="14"/>
  <c r="V368" i="14"/>
  <c r="U368" i="14"/>
  <c r="X368" i="14"/>
  <c r="O368" i="14"/>
  <c r="Y367" i="14"/>
  <c r="V367" i="14"/>
  <c r="U367" i="14"/>
  <c r="X367" i="14"/>
  <c r="O367" i="14"/>
  <c r="Y366" i="14"/>
  <c r="V366" i="14"/>
  <c r="U366" i="14"/>
  <c r="X366" i="14"/>
  <c r="O366" i="14"/>
  <c r="Y365" i="14"/>
  <c r="V365" i="14"/>
  <c r="U365" i="14"/>
  <c r="X365" i="14"/>
  <c r="O365" i="14"/>
  <c r="Y364" i="14"/>
  <c r="V364" i="14"/>
  <c r="U364" i="14"/>
  <c r="X364" i="14"/>
  <c r="O364" i="14"/>
  <c r="Y363" i="14"/>
  <c r="V363" i="14"/>
  <c r="U363" i="14"/>
  <c r="X363" i="14"/>
  <c r="O363" i="14"/>
  <c r="Y362" i="14"/>
  <c r="V362" i="14"/>
  <c r="U362" i="14"/>
  <c r="X362" i="14"/>
  <c r="O362" i="14"/>
  <c r="Y361" i="14"/>
  <c r="V361" i="14"/>
  <c r="U361" i="14"/>
  <c r="X361" i="14"/>
  <c r="O361" i="14"/>
  <c r="Y359" i="14"/>
  <c r="V359" i="14"/>
  <c r="U359" i="14"/>
  <c r="X359" i="14"/>
  <c r="O359" i="14"/>
  <c r="Y358" i="14"/>
  <c r="V358" i="14"/>
  <c r="U358" i="14"/>
  <c r="X358" i="14"/>
  <c r="O358" i="14"/>
  <c r="Y357" i="14"/>
  <c r="V357" i="14"/>
  <c r="U357" i="14"/>
  <c r="X357" i="14"/>
  <c r="O357" i="14"/>
  <c r="Y356" i="14"/>
  <c r="V356" i="14"/>
  <c r="U356" i="14"/>
  <c r="X356" i="14"/>
  <c r="O356" i="14"/>
  <c r="Y355" i="14"/>
  <c r="V355" i="14"/>
  <c r="U355" i="14"/>
  <c r="X355" i="14"/>
  <c r="O355" i="14"/>
  <c r="Y354" i="14"/>
  <c r="V354" i="14"/>
  <c r="U354" i="14"/>
  <c r="O354" i="14"/>
  <c r="Y353" i="14"/>
  <c r="V353" i="14"/>
  <c r="U353" i="14"/>
  <c r="X353" i="14"/>
  <c r="O353" i="14"/>
  <c r="Y352" i="14"/>
  <c r="V352" i="14"/>
  <c r="U352" i="14"/>
  <c r="O352" i="14"/>
  <c r="Y351" i="14"/>
  <c r="V351" i="14"/>
  <c r="U351" i="14"/>
  <c r="X351" i="14"/>
  <c r="O351" i="14"/>
  <c r="Y350" i="14"/>
  <c r="V350" i="14"/>
  <c r="U350" i="14"/>
  <c r="O350" i="14"/>
  <c r="Y349" i="14"/>
  <c r="V349" i="14"/>
  <c r="U349" i="14"/>
  <c r="X349" i="14"/>
  <c r="O349" i="14"/>
  <c r="Y348" i="14"/>
  <c r="V348" i="14"/>
  <c r="U348" i="14"/>
  <c r="O348" i="14"/>
  <c r="Y347" i="14"/>
  <c r="V347" i="14"/>
  <c r="U347" i="14"/>
  <c r="X347" i="14"/>
  <c r="O347" i="14"/>
  <c r="Y346" i="14"/>
  <c r="V346" i="14"/>
  <c r="U346" i="14"/>
  <c r="X346" i="14"/>
  <c r="O346" i="14"/>
  <c r="Y345" i="14"/>
  <c r="V345" i="14"/>
  <c r="U345" i="14"/>
  <c r="X345" i="14"/>
  <c r="O345" i="14"/>
  <c r="Y344" i="14"/>
  <c r="V344" i="14"/>
  <c r="U344" i="14"/>
  <c r="X344" i="14"/>
  <c r="O344" i="14"/>
  <c r="Y343" i="14"/>
  <c r="V343" i="14"/>
  <c r="U343" i="14"/>
  <c r="X343" i="14"/>
  <c r="O343" i="14"/>
  <c r="Y342" i="14"/>
  <c r="V342" i="14"/>
  <c r="U342" i="14"/>
  <c r="X342" i="14"/>
  <c r="O342" i="14"/>
  <c r="Y341" i="14"/>
  <c r="V341" i="14"/>
  <c r="U341" i="14"/>
  <c r="X341" i="14"/>
  <c r="O341" i="14"/>
  <c r="Y340" i="14"/>
  <c r="V340" i="14"/>
  <c r="U340" i="14"/>
  <c r="X340" i="14"/>
  <c r="O340" i="14"/>
  <c r="Y339" i="14"/>
  <c r="V339" i="14"/>
  <c r="U339" i="14"/>
  <c r="X339" i="14"/>
  <c r="O339" i="14"/>
  <c r="Y338" i="14"/>
  <c r="V338" i="14"/>
  <c r="U338" i="14"/>
  <c r="X338" i="14"/>
  <c r="O338" i="14"/>
  <c r="Y337" i="14"/>
  <c r="X337" i="14"/>
  <c r="V337" i="14"/>
  <c r="U337" i="14"/>
  <c r="R337" i="14"/>
  <c r="O337" i="14"/>
  <c r="Y336" i="14"/>
  <c r="X336" i="14"/>
  <c r="V336" i="14"/>
  <c r="U336" i="14"/>
  <c r="R336" i="14"/>
  <c r="O336" i="14"/>
  <c r="Y335" i="14"/>
  <c r="X335" i="14"/>
  <c r="V335" i="14"/>
  <c r="U335" i="14"/>
  <c r="R335" i="14"/>
  <c r="O335" i="14"/>
  <c r="Y334" i="14"/>
  <c r="V334" i="14"/>
  <c r="U334" i="14"/>
  <c r="X334" i="14"/>
  <c r="O334" i="14"/>
  <c r="Y333" i="14"/>
  <c r="V333" i="14"/>
  <c r="U333" i="14"/>
  <c r="X333" i="14"/>
  <c r="O333" i="14"/>
  <c r="Y332" i="14"/>
  <c r="V332" i="14"/>
  <c r="U332" i="14"/>
  <c r="X332" i="14"/>
  <c r="Y330" i="14"/>
  <c r="V330" i="14"/>
  <c r="U330" i="14"/>
  <c r="X330" i="14"/>
  <c r="O330" i="14"/>
  <c r="Y329" i="14"/>
  <c r="V329" i="14"/>
  <c r="U329" i="14"/>
  <c r="X329" i="14"/>
  <c r="O329" i="14"/>
  <c r="Y328" i="14"/>
  <c r="V328" i="14"/>
  <c r="U328" i="14"/>
  <c r="X328" i="14"/>
  <c r="O328" i="14"/>
  <c r="Y327" i="14"/>
  <c r="V327" i="14"/>
  <c r="U327" i="14"/>
  <c r="X327" i="14"/>
  <c r="O327" i="14"/>
  <c r="Y326" i="14"/>
  <c r="V326" i="14"/>
  <c r="U326" i="14"/>
  <c r="X326" i="14"/>
  <c r="O326" i="14"/>
  <c r="Y325" i="14"/>
  <c r="V325" i="14"/>
  <c r="U325" i="14"/>
  <c r="X325" i="14"/>
  <c r="O325" i="14"/>
  <c r="Y324" i="14"/>
  <c r="V324" i="14"/>
  <c r="U324" i="14"/>
  <c r="X324" i="14"/>
  <c r="O324" i="14"/>
  <c r="Y323" i="14"/>
  <c r="V323" i="14"/>
  <c r="U323" i="14"/>
  <c r="X323" i="14"/>
  <c r="O323" i="14"/>
  <c r="Y322" i="14"/>
  <c r="V322" i="14"/>
  <c r="U322" i="14"/>
  <c r="X322" i="14"/>
  <c r="O322" i="14"/>
  <c r="Y321" i="14"/>
  <c r="X321" i="14"/>
  <c r="V321" i="14"/>
  <c r="U321" i="14"/>
  <c r="R321" i="14"/>
  <c r="O321" i="14"/>
  <c r="Y320" i="14"/>
  <c r="X320" i="14"/>
  <c r="V320" i="14"/>
  <c r="U320" i="14"/>
  <c r="R320" i="14"/>
  <c r="O320" i="14"/>
  <c r="Y319" i="14"/>
  <c r="V319" i="14"/>
  <c r="U319" i="14"/>
  <c r="X319" i="14"/>
  <c r="O319" i="14"/>
  <c r="Y318" i="14"/>
  <c r="V318" i="14"/>
  <c r="U318" i="14"/>
  <c r="X318" i="14"/>
  <c r="O318" i="14"/>
  <c r="Y317" i="14"/>
  <c r="V317" i="14"/>
  <c r="U317" i="14"/>
  <c r="X317" i="14"/>
  <c r="O317" i="14"/>
  <c r="Y316" i="14"/>
  <c r="V316" i="14"/>
  <c r="U316" i="14"/>
  <c r="X316" i="14"/>
  <c r="O316" i="14"/>
  <c r="Y315" i="14"/>
  <c r="V315" i="14"/>
  <c r="U315" i="14"/>
  <c r="X315" i="14"/>
  <c r="O315" i="14"/>
  <c r="Y314" i="14"/>
  <c r="V314" i="14"/>
  <c r="U314" i="14"/>
  <c r="X314" i="14"/>
  <c r="O314" i="14"/>
  <c r="Y313" i="14"/>
  <c r="V313" i="14"/>
  <c r="U313" i="14"/>
  <c r="X313" i="14"/>
  <c r="O313" i="14"/>
  <c r="Y312" i="14"/>
  <c r="V312" i="14"/>
  <c r="U312" i="14"/>
  <c r="X312" i="14"/>
  <c r="O312" i="14"/>
  <c r="Y311" i="14"/>
  <c r="V311" i="14"/>
  <c r="U311" i="14"/>
  <c r="O311" i="14"/>
  <c r="Y310" i="14"/>
  <c r="V310" i="14"/>
  <c r="U310" i="14"/>
  <c r="X310" i="14"/>
  <c r="O310" i="14"/>
  <c r="Y309" i="14"/>
  <c r="V309" i="14"/>
  <c r="U309" i="14"/>
  <c r="O309" i="14"/>
  <c r="Y308" i="14"/>
  <c r="V308" i="14"/>
  <c r="U308" i="14"/>
  <c r="X308" i="14"/>
  <c r="O308" i="14"/>
  <c r="Y307" i="14"/>
  <c r="V307" i="14"/>
  <c r="U307" i="14"/>
  <c r="X307" i="14"/>
  <c r="O307" i="14"/>
  <c r="Y306" i="14"/>
  <c r="V306" i="14"/>
  <c r="U306" i="14"/>
  <c r="X306" i="14"/>
  <c r="O306" i="14"/>
  <c r="Y305" i="14"/>
  <c r="V305" i="14"/>
  <c r="U305" i="14"/>
  <c r="X305" i="14"/>
  <c r="O305" i="14"/>
  <c r="Y304" i="14"/>
  <c r="V304" i="14"/>
  <c r="U304" i="14"/>
  <c r="X304" i="14"/>
  <c r="O304" i="14"/>
  <c r="Y303" i="14"/>
  <c r="V303" i="14"/>
  <c r="U303" i="14"/>
  <c r="X303" i="14"/>
  <c r="O303" i="14"/>
  <c r="Y302" i="14"/>
  <c r="V302" i="14"/>
  <c r="U302" i="14"/>
  <c r="X302" i="14"/>
  <c r="O302" i="14"/>
  <c r="Y301" i="14"/>
  <c r="V301" i="14"/>
  <c r="U301" i="14"/>
  <c r="X301" i="14"/>
  <c r="O301" i="14"/>
  <c r="Y300" i="14"/>
  <c r="V300" i="14"/>
  <c r="U300" i="14"/>
  <c r="X300" i="14"/>
  <c r="O300" i="14"/>
  <c r="Y299" i="14"/>
  <c r="V299" i="14"/>
  <c r="U299" i="14"/>
  <c r="X299" i="14"/>
  <c r="O299" i="14"/>
  <c r="Y298" i="14"/>
  <c r="V298" i="14"/>
  <c r="U298" i="14"/>
  <c r="X298" i="14"/>
  <c r="O298" i="14"/>
  <c r="Y297" i="14"/>
  <c r="V297" i="14"/>
  <c r="U297" i="14"/>
  <c r="X297" i="14"/>
  <c r="O297" i="14"/>
  <c r="Y296" i="14"/>
  <c r="V296" i="14"/>
  <c r="U296" i="14"/>
  <c r="X296" i="14"/>
  <c r="O296" i="14"/>
  <c r="Y295" i="14"/>
  <c r="V295" i="14"/>
  <c r="U295" i="14"/>
  <c r="X295" i="14"/>
  <c r="O295" i="14"/>
  <c r="Y294" i="14"/>
  <c r="V294" i="14"/>
  <c r="U294" i="14"/>
  <c r="X294" i="14"/>
  <c r="O294" i="14"/>
  <c r="Y293" i="14"/>
  <c r="V293" i="14"/>
  <c r="U293" i="14"/>
  <c r="X293" i="14"/>
  <c r="O293" i="14"/>
  <c r="Y292" i="14"/>
  <c r="V292" i="14"/>
  <c r="U292" i="14"/>
  <c r="X292" i="14"/>
  <c r="O292" i="14"/>
  <c r="Y291" i="14"/>
  <c r="V291" i="14"/>
  <c r="U291" i="14"/>
  <c r="X291" i="14"/>
  <c r="O291" i="14"/>
  <c r="Y290" i="14"/>
  <c r="V290" i="14"/>
  <c r="U290" i="14"/>
  <c r="X290" i="14"/>
  <c r="O290" i="14"/>
  <c r="Y289" i="14"/>
  <c r="V289" i="14"/>
  <c r="U289" i="14"/>
  <c r="X289" i="14"/>
  <c r="O289" i="14"/>
  <c r="Y288" i="14"/>
  <c r="V288" i="14"/>
  <c r="U288" i="14"/>
  <c r="X288" i="14"/>
  <c r="O288" i="14"/>
  <c r="Y287" i="14"/>
  <c r="V287" i="14"/>
  <c r="U287" i="14"/>
  <c r="X287" i="14"/>
  <c r="O287" i="14"/>
  <c r="Y286" i="14"/>
  <c r="V286" i="14"/>
  <c r="U286" i="14"/>
  <c r="X286" i="14"/>
  <c r="O286" i="14"/>
  <c r="Y285" i="14"/>
  <c r="V285" i="14"/>
  <c r="U285" i="14"/>
  <c r="X285" i="14"/>
  <c r="O285" i="14"/>
  <c r="Y284" i="14"/>
  <c r="V284" i="14"/>
  <c r="U284" i="14"/>
  <c r="X284" i="14"/>
  <c r="O284" i="14"/>
  <c r="Y283" i="14"/>
  <c r="V283" i="14"/>
  <c r="U283" i="14"/>
  <c r="X283" i="14"/>
  <c r="O283" i="14"/>
  <c r="Y282" i="14"/>
  <c r="V282" i="14"/>
  <c r="U282" i="14"/>
  <c r="X282" i="14"/>
  <c r="O282" i="14"/>
  <c r="Y281" i="14"/>
  <c r="V281" i="14"/>
  <c r="U281" i="14"/>
  <c r="X281" i="14"/>
  <c r="O281" i="14"/>
  <c r="Y280" i="14"/>
  <c r="V280" i="14"/>
  <c r="U280" i="14"/>
  <c r="X280" i="14"/>
  <c r="O280" i="14"/>
  <c r="Y279" i="14"/>
  <c r="V279" i="14"/>
  <c r="U279" i="14"/>
  <c r="X279" i="14"/>
  <c r="O279" i="14"/>
  <c r="Y278" i="14"/>
  <c r="V278" i="14"/>
  <c r="U278" i="14"/>
  <c r="X278" i="14"/>
  <c r="O278" i="14"/>
  <c r="Y277" i="14"/>
  <c r="V277" i="14"/>
  <c r="U277" i="14"/>
  <c r="X277" i="14"/>
  <c r="O277" i="14"/>
  <c r="Y276" i="14"/>
  <c r="V276" i="14"/>
  <c r="U276" i="14"/>
  <c r="X276" i="14"/>
  <c r="O276" i="14"/>
  <c r="Y275" i="14"/>
  <c r="V275" i="14"/>
  <c r="U275" i="14"/>
  <c r="X275" i="14"/>
  <c r="O275" i="14"/>
  <c r="Y274" i="14"/>
  <c r="V274" i="14"/>
  <c r="U274" i="14"/>
  <c r="X274" i="14"/>
  <c r="O274" i="14"/>
  <c r="Y273" i="14"/>
  <c r="V273" i="14"/>
  <c r="U273" i="14"/>
  <c r="X273" i="14"/>
  <c r="O273" i="14"/>
  <c r="Y272" i="14"/>
  <c r="V272" i="14"/>
  <c r="U272" i="14"/>
  <c r="O272" i="14"/>
  <c r="Y271" i="14"/>
  <c r="V271" i="14"/>
  <c r="U271" i="14"/>
  <c r="X271" i="14"/>
  <c r="O271" i="14"/>
  <c r="Y270" i="14"/>
  <c r="V270" i="14"/>
  <c r="U270" i="14"/>
  <c r="X270" i="14"/>
  <c r="O270" i="14"/>
  <c r="Y269" i="14"/>
  <c r="V269" i="14"/>
  <c r="U269" i="14"/>
  <c r="R269" i="14"/>
  <c r="O269" i="14"/>
  <c r="Y268" i="14"/>
  <c r="V268" i="14"/>
  <c r="U268" i="14"/>
  <c r="X268" i="14"/>
  <c r="O268" i="14"/>
  <c r="Y267" i="14"/>
  <c r="V267" i="14"/>
  <c r="U267" i="14"/>
  <c r="X267" i="14"/>
  <c r="O267" i="14"/>
  <c r="Y266" i="14"/>
  <c r="V266" i="14"/>
  <c r="U266" i="14"/>
  <c r="X266" i="14"/>
  <c r="O266" i="14"/>
  <c r="Y265" i="14"/>
  <c r="V265" i="14"/>
  <c r="U265" i="14"/>
  <c r="X265" i="14"/>
  <c r="O265" i="14"/>
  <c r="Y264" i="14"/>
  <c r="V264" i="14"/>
  <c r="U264" i="14"/>
  <c r="X264" i="14"/>
  <c r="O264" i="14"/>
  <c r="Y263" i="14"/>
  <c r="V263" i="14"/>
  <c r="U263" i="14"/>
  <c r="X263" i="14"/>
  <c r="O263" i="14"/>
  <c r="Y262" i="14"/>
  <c r="V262" i="14"/>
  <c r="U262" i="14"/>
  <c r="X262" i="14"/>
  <c r="O262" i="14"/>
  <c r="Y261" i="14"/>
  <c r="V261" i="14"/>
  <c r="U261" i="14"/>
  <c r="X261" i="14"/>
  <c r="O261" i="14"/>
  <c r="Y260" i="14"/>
  <c r="V260" i="14"/>
  <c r="U260" i="14"/>
  <c r="X260" i="14"/>
  <c r="O260" i="14"/>
  <c r="Y259" i="14"/>
  <c r="V259" i="14"/>
  <c r="U259" i="14"/>
  <c r="X259" i="14"/>
  <c r="O259" i="14"/>
  <c r="Y258" i="14"/>
  <c r="V258" i="14"/>
  <c r="U258" i="14"/>
  <c r="X258" i="14"/>
  <c r="O258" i="14"/>
  <c r="Y257" i="14"/>
  <c r="V257" i="14"/>
  <c r="U257" i="14"/>
  <c r="X257" i="14"/>
  <c r="O257" i="14"/>
  <c r="Y256" i="14"/>
  <c r="V256" i="14"/>
  <c r="U256" i="14"/>
  <c r="X256" i="14"/>
  <c r="O256" i="14"/>
  <c r="Y255" i="14"/>
  <c r="V255" i="14"/>
  <c r="U255" i="14"/>
  <c r="X255" i="14"/>
  <c r="O255" i="14"/>
  <c r="Y254" i="14"/>
  <c r="V254" i="14"/>
  <c r="U254" i="14"/>
  <c r="X254" i="14"/>
  <c r="O254" i="14"/>
  <c r="Y253" i="14"/>
  <c r="V253" i="14"/>
  <c r="U253" i="14"/>
  <c r="X253" i="14"/>
  <c r="O253" i="14"/>
  <c r="Y252" i="14"/>
  <c r="V252" i="14"/>
  <c r="U252" i="14"/>
  <c r="X252" i="14"/>
  <c r="O252" i="14"/>
  <c r="Y251" i="14"/>
  <c r="V251" i="14"/>
  <c r="U251" i="14"/>
  <c r="X251" i="14"/>
  <c r="O251" i="14"/>
  <c r="Y250" i="14"/>
  <c r="V250" i="14"/>
  <c r="U250" i="14"/>
  <c r="X250" i="14"/>
  <c r="O250" i="14"/>
  <c r="Y249" i="14"/>
  <c r="V249" i="14"/>
  <c r="U249" i="14"/>
  <c r="X249" i="14"/>
  <c r="O249" i="14"/>
  <c r="Y248" i="14"/>
  <c r="V248" i="14"/>
  <c r="U248" i="14"/>
  <c r="X248" i="14"/>
  <c r="O248" i="14"/>
  <c r="Y247" i="14"/>
  <c r="V247" i="14"/>
  <c r="U247" i="14"/>
  <c r="X247" i="14"/>
  <c r="O247" i="14"/>
  <c r="Y246" i="14"/>
  <c r="V246" i="14"/>
  <c r="U246" i="14"/>
  <c r="X246" i="14"/>
  <c r="O246" i="14"/>
  <c r="Y245" i="14"/>
  <c r="V245" i="14"/>
  <c r="U245" i="14"/>
  <c r="X245" i="14"/>
  <c r="O245" i="14"/>
  <c r="Y244" i="14"/>
  <c r="V244" i="14"/>
  <c r="U244" i="14"/>
  <c r="X244" i="14"/>
  <c r="O244" i="14"/>
  <c r="Y243" i="14"/>
  <c r="V243" i="14"/>
  <c r="U243" i="14"/>
  <c r="X243" i="14"/>
  <c r="O243" i="14"/>
  <c r="Y242" i="14"/>
  <c r="V242" i="14"/>
  <c r="U242" i="14"/>
  <c r="X242" i="14"/>
  <c r="O242" i="14"/>
  <c r="Y241" i="14"/>
  <c r="V241" i="14"/>
  <c r="U241" i="14"/>
  <c r="X241" i="14"/>
  <c r="O241" i="14"/>
  <c r="Y240" i="14"/>
  <c r="V240" i="14"/>
  <c r="U240" i="14"/>
  <c r="X240" i="14"/>
  <c r="O240" i="14"/>
  <c r="Y239" i="14"/>
  <c r="V239" i="14"/>
  <c r="U239" i="14"/>
  <c r="X239" i="14"/>
  <c r="O239" i="14"/>
  <c r="Y238" i="14"/>
  <c r="V238" i="14"/>
  <c r="U238" i="14"/>
  <c r="X238" i="14"/>
  <c r="O238" i="14"/>
  <c r="Y237" i="14"/>
  <c r="V237" i="14"/>
  <c r="U237" i="14"/>
  <c r="X237" i="14"/>
  <c r="O237" i="14"/>
  <c r="Y236" i="14"/>
  <c r="V236" i="14"/>
  <c r="U236" i="14"/>
  <c r="X236" i="14"/>
  <c r="O236" i="14"/>
  <c r="Y235" i="14"/>
  <c r="V235" i="14"/>
  <c r="U235" i="14"/>
  <c r="X235" i="14"/>
  <c r="O235" i="14"/>
  <c r="Y233" i="14"/>
  <c r="V233" i="14"/>
  <c r="U233" i="14"/>
  <c r="X233" i="14"/>
  <c r="O233" i="14"/>
  <c r="Y232" i="14"/>
  <c r="V232" i="14"/>
  <c r="U232" i="14"/>
  <c r="X232" i="14"/>
  <c r="O232" i="14"/>
  <c r="Y231" i="14"/>
  <c r="V231" i="14"/>
  <c r="U231" i="14"/>
  <c r="X231" i="14"/>
  <c r="O231" i="14"/>
  <c r="Y230" i="14"/>
  <c r="V230" i="14"/>
  <c r="U230" i="14"/>
  <c r="X230" i="14"/>
  <c r="O230" i="14"/>
  <c r="Y229" i="14"/>
  <c r="V229" i="14"/>
  <c r="U229" i="14"/>
  <c r="X229" i="14"/>
  <c r="O229" i="14"/>
  <c r="Y228" i="14"/>
  <c r="V228" i="14"/>
  <c r="U228" i="14"/>
  <c r="X228" i="14"/>
  <c r="O228" i="14"/>
  <c r="Y227" i="14"/>
  <c r="V227" i="14"/>
  <c r="U227" i="14"/>
  <c r="X227" i="14"/>
  <c r="O227" i="14"/>
  <c r="Y226" i="14"/>
  <c r="V226" i="14"/>
  <c r="U226" i="14"/>
  <c r="X226" i="14"/>
  <c r="O226" i="14"/>
  <c r="Y225" i="14"/>
  <c r="V225" i="14"/>
  <c r="U225" i="14"/>
  <c r="X225" i="14"/>
  <c r="O225" i="14"/>
  <c r="Y224" i="14"/>
  <c r="V224" i="14"/>
  <c r="U224" i="14"/>
  <c r="X224" i="14"/>
  <c r="O224" i="14"/>
  <c r="Y223" i="14"/>
  <c r="V223" i="14"/>
  <c r="U223" i="14"/>
  <c r="X223" i="14"/>
  <c r="O223" i="14"/>
  <c r="Y222" i="14"/>
  <c r="V222" i="14"/>
  <c r="U222" i="14"/>
  <c r="X222" i="14"/>
  <c r="O222" i="14"/>
  <c r="Y221" i="14"/>
  <c r="V221" i="14"/>
  <c r="U221" i="14"/>
  <c r="X221" i="14"/>
  <c r="O221" i="14"/>
  <c r="Y220" i="14"/>
  <c r="V220" i="14"/>
  <c r="U220" i="14"/>
  <c r="X220" i="14"/>
  <c r="O220" i="14"/>
  <c r="Y219" i="14"/>
  <c r="V219" i="14"/>
  <c r="U219" i="14"/>
  <c r="X219" i="14"/>
  <c r="O219" i="14"/>
  <c r="Y218" i="14"/>
  <c r="V218" i="14"/>
  <c r="U218" i="14"/>
  <c r="X218" i="14"/>
  <c r="O218" i="14"/>
  <c r="Y217" i="14"/>
  <c r="V217" i="14"/>
  <c r="U217" i="14"/>
  <c r="X217" i="14"/>
  <c r="O217" i="14"/>
  <c r="Y216" i="14"/>
  <c r="V216" i="14"/>
  <c r="U216" i="14"/>
  <c r="X216" i="14"/>
  <c r="O216" i="14"/>
  <c r="Y215" i="14"/>
  <c r="V215" i="14"/>
  <c r="U215" i="14"/>
  <c r="X215" i="14"/>
  <c r="O215" i="14"/>
  <c r="Y214" i="14"/>
  <c r="V214" i="14"/>
  <c r="U214" i="14"/>
  <c r="X214" i="14"/>
  <c r="O214" i="14"/>
  <c r="Y213" i="14"/>
  <c r="V213" i="14"/>
  <c r="U213" i="14"/>
  <c r="X213" i="14"/>
  <c r="O213" i="14"/>
  <c r="Y212" i="14"/>
  <c r="V212" i="14"/>
  <c r="U212" i="14"/>
  <c r="X212" i="14"/>
  <c r="O212" i="14"/>
  <c r="Y211" i="14"/>
  <c r="V211" i="14"/>
  <c r="U211" i="14"/>
  <c r="X211" i="14"/>
  <c r="O211" i="14"/>
  <c r="Y210" i="14"/>
  <c r="V210" i="14"/>
  <c r="U210" i="14"/>
  <c r="X210" i="14"/>
  <c r="O210" i="14"/>
  <c r="Y209" i="14"/>
  <c r="V209" i="14"/>
  <c r="U209" i="14"/>
  <c r="X209" i="14"/>
  <c r="O209" i="14"/>
  <c r="Y208" i="14"/>
  <c r="V208" i="14"/>
  <c r="U208" i="14"/>
  <c r="X208" i="14"/>
  <c r="O208" i="14"/>
  <c r="Y207" i="14"/>
  <c r="V207" i="14"/>
  <c r="U207" i="14"/>
  <c r="X207" i="14"/>
  <c r="O207" i="14"/>
  <c r="Y206" i="14"/>
  <c r="V206" i="14"/>
  <c r="U206" i="14"/>
  <c r="X206" i="14"/>
  <c r="O206" i="14"/>
  <c r="Y205" i="14"/>
  <c r="V205" i="14"/>
  <c r="U205" i="14"/>
  <c r="O205" i="14"/>
  <c r="Y204" i="14"/>
  <c r="V204" i="14"/>
  <c r="U204" i="14"/>
  <c r="X204" i="14"/>
  <c r="O204" i="14"/>
  <c r="Y203" i="14"/>
  <c r="V203" i="14"/>
  <c r="U203" i="14"/>
  <c r="O203" i="14"/>
  <c r="Y202" i="14"/>
  <c r="V202" i="14"/>
  <c r="U202" i="14"/>
  <c r="X202" i="14"/>
  <c r="O202" i="14"/>
  <c r="Y201" i="14"/>
  <c r="V201" i="14"/>
  <c r="U201" i="14"/>
  <c r="X201" i="14"/>
  <c r="O201" i="14"/>
  <c r="Y200" i="14"/>
  <c r="V200" i="14"/>
  <c r="U200" i="14"/>
  <c r="X200" i="14"/>
  <c r="O200" i="14"/>
  <c r="Y199" i="14"/>
  <c r="V199" i="14"/>
  <c r="U199" i="14"/>
  <c r="O199" i="14"/>
  <c r="Y198" i="14"/>
  <c r="V198" i="14"/>
  <c r="U198" i="14"/>
  <c r="R198" i="14"/>
  <c r="O198" i="14"/>
  <c r="Y197" i="14"/>
  <c r="V197" i="14"/>
  <c r="U197" i="14"/>
  <c r="X197" i="14"/>
  <c r="O197" i="14"/>
  <c r="Y196" i="14"/>
  <c r="V196" i="14"/>
  <c r="U196" i="14"/>
  <c r="X196" i="14"/>
  <c r="O196" i="14"/>
  <c r="Y195" i="14"/>
  <c r="V195" i="14"/>
  <c r="U195" i="14"/>
  <c r="X195" i="14"/>
  <c r="O195" i="14"/>
  <c r="Y194" i="14"/>
  <c r="V194" i="14"/>
  <c r="U194" i="14"/>
  <c r="X194" i="14"/>
  <c r="O194" i="14"/>
  <c r="Y193" i="14"/>
  <c r="V193" i="14"/>
  <c r="U193" i="14"/>
  <c r="X193" i="14"/>
  <c r="O193" i="14"/>
  <c r="Y190" i="14"/>
  <c r="V190" i="14"/>
  <c r="U190" i="14"/>
  <c r="X190" i="14"/>
  <c r="O190" i="14"/>
  <c r="Y189" i="14"/>
  <c r="V189" i="14"/>
  <c r="U189" i="14"/>
  <c r="X189" i="14"/>
  <c r="O189" i="14"/>
  <c r="Y188" i="14"/>
  <c r="V188" i="14"/>
  <c r="U188" i="14"/>
  <c r="X188" i="14"/>
  <c r="O188" i="14"/>
  <c r="Y187" i="14"/>
  <c r="V187" i="14"/>
  <c r="U187" i="14"/>
  <c r="X187" i="14"/>
  <c r="O187" i="14"/>
  <c r="Y186" i="14"/>
  <c r="V186" i="14"/>
  <c r="U186" i="14"/>
  <c r="X186" i="14"/>
  <c r="O186" i="14"/>
  <c r="Y185" i="14"/>
  <c r="V185" i="14"/>
  <c r="U185" i="14"/>
  <c r="X185" i="14"/>
  <c r="O185" i="14"/>
  <c r="Y184" i="14"/>
  <c r="V184" i="14"/>
  <c r="U184" i="14"/>
  <c r="X184" i="14"/>
  <c r="O184" i="14"/>
  <c r="Y183" i="14"/>
  <c r="V183" i="14"/>
  <c r="U183" i="14"/>
  <c r="X183" i="14"/>
  <c r="O183" i="14"/>
  <c r="Y182" i="14"/>
  <c r="V182" i="14"/>
  <c r="U182" i="14"/>
  <c r="X182" i="14"/>
  <c r="O182" i="14"/>
  <c r="Y181" i="14"/>
  <c r="V181" i="14"/>
  <c r="U181" i="14"/>
  <c r="X181" i="14"/>
  <c r="O181" i="14"/>
  <c r="Y180" i="14"/>
  <c r="V180" i="14"/>
  <c r="U180" i="14"/>
  <c r="X180" i="14"/>
  <c r="O180" i="14"/>
  <c r="Y179" i="14"/>
  <c r="V179" i="14"/>
  <c r="U179" i="14"/>
  <c r="X179" i="14"/>
  <c r="O179" i="14"/>
  <c r="Y178" i="14"/>
  <c r="V178" i="14"/>
  <c r="U178" i="14"/>
  <c r="X178" i="14"/>
  <c r="O178" i="14"/>
  <c r="Y177" i="14"/>
  <c r="V177" i="14"/>
  <c r="U177" i="14"/>
  <c r="X177" i="14"/>
  <c r="O177" i="14"/>
  <c r="Y176" i="14"/>
  <c r="V176" i="14"/>
  <c r="U176" i="14"/>
  <c r="X176" i="14"/>
  <c r="O176" i="14"/>
  <c r="Y175" i="14"/>
  <c r="V175" i="14"/>
  <c r="U175" i="14"/>
  <c r="X175" i="14"/>
  <c r="O175" i="14"/>
  <c r="Y174" i="14"/>
  <c r="V174" i="14"/>
  <c r="U174" i="14"/>
  <c r="X174" i="14"/>
  <c r="O174" i="14"/>
  <c r="Y173" i="14"/>
  <c r="V173" i="14"/>
  <c r="U173" i="14"/>
  <c r="X173" i="14"/>
  <c r="O173" i="14"/>
  <c r="Y172" i="14"/>
  <c r="V172" i="14"/>
  <c r="U172" i="14"/>
  <c r="X172" i="14"/>
  <c r="O172" i="14"/>
  <c r="Y171" i="14"/>
  <c r="V171" i="14"/>
  <c r="U171" i="14"/>
  <c r="X171" i="14"/>
  <c r="O171" i="14"/>
  <c r="Y170" i="14"/>
  <c r="V170" i="14"/>
  <c r="U170" i="14"/>
  <c r="X170" i="14"/>
  <c r="O170" i="14"/>
  <c r="Y169" i="14"/>
  <c r="V169" i="14"/>
  <c r="U169" i="14"/>
  <c r="O169" i="14"/>
  <c r="Y168" i="14"/>
  <c r="V168" i="14"/>
  <c r="U168" i="14"/>
  <c r="X168" i="14"/>
  <c r="O168" i="14"/>
  <c r="Y167" i="14"/>
  <c r="V167" i="14"/>
  <c r="U167" i="14"/>
  <c r="X167" i="14"/>
  <c r="O167" i="14"/>
  <c r="Y166" i="14"/>
  <c r="V166" i="14"/>
  <c r="U166" i="14"/>
  <c r="X166" i="14"/>
  <c r="O166" i="14"/>
  <c r="Y165" i="14"/>
  <c r="V165" i="14"/>
  <c r="U165" i="14"/>
  <c r="X165" i="14"/>
  <c r="O165" i="14"/>
  <c r="Y164" i="14"/>
  <c r="V164" i="14"/>
  <c r="U164" i="14"/>
  <c r="O164" i="14"/>
  <c r="Y163" i="14"/>
  <c r="V163" i="14"/>
  <c r="U163" i="14"/>
  <c r="X163" i="14"/>
  <c r="O163" i="14"/>
  <c r="Y162" i="14"/>
  <c r="V162" i="14"/>
  <c r="U162" i="14"/>
  <c r="X162" i="14"/>
  <c r="O162" i="14"/>
  <c r="Y161" i="14"/>
  <c r="V161" i="14"/>
  <c r="U161" i="14"/>
  <c r="X161" i="14"/>
  <c r="O161" i="14"/>
  <c r="Y160" i="14"/>
  <c r="V160" i="14"/>
  <c r="U160" i="14"/>
  <c r="O160" i="14"/>
  <c r="Y159" i="14"/>
  <c r="V159" i="14"/>
  <c r="U159" i="14"/>
  <c r="X159" i="14"/>
  <c r="O159" i="14"/>
  <c r="Y157" i="14"/>
  <c r="V157" i="14"/>
  <c r="U157" i="14"/>
  <c r="X157" i="14"/>
  <c r="O157" i="14"/>
  <c r="Y156" i="14"/>
  <c r="V156" i="14"/>
  <c r="U156" i="14"/>
  <c r="X156" i="14"/>
  <c r="O156" i="14"/>
  <c r="Y155" i="14"/>
  <c r="V155" i="14"/>
  <c r="U155" i="14"/>
  <c r="X155" i="14"/>
  <c r="O155" i="14"/>
  <c r="Y154" i="14"/>
  <c r="V154" i="14"/>
  <c r="U154" i="14"/>
  <c r="X154" i="14"/>
  <c r="O154" i="14"/>
  <c r="Y153" i="14"/>
  <c r="V153" i="14"/>
  <c r="U153" i="14"/>
  <c r="X153" i="14"/>
  <c r="O153" i="14"/>
  <c r="Y152" i="14"/>
  <c r="V152" i="14"/>
  <c r="U152" i="14"/>
  <c r="O152" i="14"/>
  <c r="Y151" i="14"/>
  <c r="V151" i="14"/>
  <c r="U151" i="14"/>
  <c r="X151" i="14"/>
  <c r="O151" i="14"/>
  <c r="Y150" i="14"/>
  <c r="V150" i="14"/>
  <c r="U150" i="14"/>
  <c r="X150" i="14"/>
  <c r="O150" i="14"/>
  <c r="Y149" i="14"/>
  <c r="V149" i="14"/>
  <c r="U149" i="14"/>
  <c r="X149" i="14"/>
  <c r="O149" i="14"/>
  <c r="Y148" i="14"/>
  <c r="V148" i="14"/>
  <c r="U148" i="14"/>
  <c r="O148" i="14"/>
  <c r="Y147" i="14"/>
  <c r="V147" i="14"/>
  <c r="U147" i="14"/>
  <c r="X147" i="14"/>
  <c r="O147" i="14"/>
  <c r="Y146" i="14"/>
  <c r="V146" i="14"/>
  <c r="U146" i="14"/>
  <c r="X146" i="14"/>
  <c r="O146" i="14"/>
  <c r="Y145" i="14"/>
  <c r="V145" i="14"/>
  <c r="U145" i="14"/>
  <c r="X145" i="14"/>
  <c r="O145" i="14"/>
  <c r="Y144" i="14"/>
  <c r="V144" i="14"/>
  <c r="U144" i="14"/>
  <c r="O144" i="14"/>
  <c r="Y143" i="14"/>
  <c r="V143" i="14"/>
  <c r="U143" i="14"/>
  <c r="X143" i="14"/>
  <c r="O143" i="14"/>
  <c r="Y142" i="14"/>
  <c r="V142" i="14"/>
  <c r="U142" i="14"/>
  <c r="X142" i="14"/>
  <c r="O142" i="14"/>
  <c r="Y141" i="14"/>
  <c r="V141" i="14"/>
  <c r="U141" i="14"/>
  <c r="X141" i="14"/>
  <c r="O141" i="14"/>
  <c r="Y140" i="14"/>
  <c r="V140" i="14"/>
  <c r="U140" i="14"/>
  <c r="O140" i="14"/>
  <c r="Y139" i="14"/>
  <c r="V139" i="14"/>
  <c r="U139" i="14"/>
  <c r="X139" i="14"/>
  <c r="O139" i="14"/>
  <c r="Y138" i="14"/>
  <c r="V138" i="14"/>
  <c r="U138" i="14"/>
  <c r="X138" i="14"/>
  <c r="O138" i="14"/>
  <c r="Y137" i="14"/>
  <c r="V137" i="14"/>
  <c r="U137" i="14"/>
  <c r="X137" i="14"/>
  <c r="O137" i="14"/>
  <c r="Y136" i="14"/>
  <c r="V136" i="14"/>
  <c r="U136" i="14"/>
  <c r="O136" i="14"/>
  <c r="Y135" i="14"/>
  <c r="V135" i="14"/>
  <c r="U135" i="14"/>
  <c r="X135" i="14"/>
  <c r="O135" i="14"/>
  <c r="Y134" i="14"/>
  <c r="V134" i="14"/>
  <c r="U134" i="14"/>
  <c r="X134" i="14"/>
  <c r="O134" i="14"/>
  <c r="Y133" i="14"/>
  <c r="V133" i="14"/>
  <c r="U133" i="14"/>
  <c r="X133" i="14"/>
  <c r="O133" i="14"/>
  <c r="Y132" i="14"/>
  <c r="V132" i="14"/>
  <c r="U132" i="14"/>
  <c r="O132" i="14"/>
  <c r="Y131" i="14"/>
  <c r="V131" i="14"/>
  <c r="U131" i="14"/>
  <c r="X131" i="14"/>
  <c r="O131" i="14"/>
  <c r="Y130" i="14"/>
  <c r="V130" i="14"/>
  <c r="U130" i="14"/>
  <c r="X130" i="14"/>
  <c r="O130" i="14"/>
  <c r="Y129" i="14"/>
  <c r="X129" i="14"/>
  <c r="V129" i="14"/>
  <c r="U129" i="14"/>
  <c r="R129" i="14"/>
  <c r="O129" i="14"/>
  <c r="Y128" i="14"/>
  <c r="V128" i="14"/>
  <c r="U128" i="14"/>
  <c r="X128" i="14"/>
  <c r="O128" i="14"/>
  <c r="Y127" i="14"/>
  <c r="V127" i="14"/>
  <c r="U127" i="14"/>
  <c r="X127" i="14"/>
  <c r="O127" i="14"/>
  <c r="Y126" i="14"/>
  <c r="V126" i="14"/>
  <c r="U126" i="14"/>
  <c r="X126" i="14"/>
  <c r="O126" i="14"/>
  <c r="Y125" i="14"/>
  <c r="V125" i="14"/>
  <c r="U125" i="14"/>
  <c r="X125" i="14"/>
  <c r="O125" i="14"/>
  <c r="Y124" i="14"/>
  <c r="V124" i="14"/>
  <c r="U124" i="14"/>
  <c r="X124" i="14"/>
  <c r="O124" i="14"/>
  <c r="Y123" i="14"/>
  <c r="V123" i="14"/>
  <c r="U123" i="14"/>
  <c r="X123" i="14"/>
  <c r="O123" i="14"/>
  <c r="Y122" i="14"/>
  <c r="V122" i="14"/>
  <c r="U122" i="14"/>
  <c r="X122" i="14"/>
  <c r="O122" i="14"/>
  <c r="Y121" i="14"/>
  <c r="V121" i="14"/>
  <c r="U121" i="14"/>
  <c r="X121" i="14"/>
  <c r="O121" i="14"/>
  <c r="Y120" i="14"/>
  <c r="V120" i="14"/>
  <c r="U120" i="14"/>
  <c r="X120" i="14"/>
  <c r="O120" i="14"/>
  <c r="Y119" i="14"/>
  <c r="V119" i="14"/>
  <c r="U119" i="14"/>
  <c r="X119" i="14"/>
  <c r="O119" i="14"/>
  <c r="Y118" i="14"/>
  <c r="V118" i="14"/>
  <c r="U118" i="14"/>
  <c r="X118" i="14"/>
  <c r="O118" i="14"/>
  <c r="Y117" i="14"/>
  <c r="V117" i="14"/>
  <c r="U117" i="14"/>
  <c r="X117" i="14"/>
  <c r="O117" i="14"/>
  <c r="Y116" i="14"/>
  <c r="V116" i="14"/>
  <c r="U116" i="14"/>
  <c r="X116" i="14"/>
  <c r="O116" i="14"/>
  <c r="Y115" i="14"/>
  <c r="V115" i="14"/>
  <c r="U115" i="14"/>
  <c r="X115" i="14"/>
  <c r="O115" i="14"/>
  <c r="Y114" i="14"/>
  <c r="V114" i="14"/>
  <c r="U114" i="14"/>
  <c r="X114" i="14"/>
  <c r="O114" i="14"/>
  <c r="Y113" i="14"/>
  <c r="V113" i="14"/>
  <c r="U113" i="14"/>
  <c r="X113" i="14"/>
  <c r="O113" i="14"/>
  <c r="Y112" i="14"/>
  <c r="V112" i="14"/>
  <c r="U112" i="14"/>
  <c r="X112" i="14"/>
  <c r="O112" i="14"/>
  <c r="Y111" i="14"/>
  <c r="V111" i="14"/>
  <c r="U111" i="14"/>
  <c r="X111" i="14"/>
  <c r="O111" i="14"/>
  <c r="Y110" i="14"/>
  <c r="V110" i="14"/>
  <c r="U110" i="14"/>
  <c r="X110" i="14"/>
  <c r="O110" i="14"/>
  <c r="Y109" i="14"/>
  <c r="V109" i="14"/>
  <c r="U109" i="14"/>
  <c r="X109" i="14"/>
  <c r="O109" i="14"/>
  <c r="Y108" i="14"/>
  <c r="V108" i="14"/>
  <c r="U108" i="14"/>
  <c r="X108" i="14"/>
  <c r="O108" i="14"/>
  <c r="Y107" i="14"/>
  <c r="V107" i="14"/>
  <c r="U107" i="14"/>
  <c r="X107" i="14"/>
  <c r="O107" i="14"/>
  <c r="Y106" i="14"/>
  <c r="V106" i="14"/>
  <c r="U106" i="14"/>
  <c r="X106" i="14"/>
  <c r="O106" i="14"/>
  <c r="Y105" i="14"/>
  <c r="X105" i="14"/>
  <c r="V105" i="14"/>
  <c r="U105" i="14"/>
  <c r="R105" i="14"/>
  <c r="O105" i="14"/>
  <c r="Y104" i="14"/>
  <c r="X104" i="14"/>
  <c r="V104" i="14"/>
  <c r="U104" i="14"/>
  <c r="R104" i="14"/>
  <c r="O104" i="14"/>
  <c r="Y103" i="14"/>
  <c r="X103" i="14"/>
  <c r="V103" i="14"/>
  <c r="U103" i="14"/>
  <c r="R103" i="14"/>
  <c r="O103" i="14"/>
  <c r="Y102" i="14"/>
  <c r="V102" i="14"/>
  <c r="U102" i="14"/>
  <c r="X102" i="14"/>
  <c r="O102" i="14"/>
  <c r="Y101" i="14"/>
  <c r="V101" i="14"/>
  <c r="U101" i="14"/>
  <c r="X101" i="14"/>
  <c r="O101" i="14"/>
  <c r="Y100" i="14"/>
  <c r="V100" i="14"/>
  <c r="U100" i="14"/>
  <c r="X100" i="14"/>
  <c r="O100" i="14"/>
  <c r="Y99" i="14"/>
  <c r="V99" i="14"/>
  <c r="U99" i="14"/>
  <c r="X99" i="14"/>
  <c r="O99" i="14"/>
  <c r="Y98" i="14"/>
  <c r="V98" i="14"/>
  <c r="U98" i="14"/>
  <c r="X98" i="14"/>
  <c r="O98" i="14"/>
  <c r="Y97" i="14"/>
  <c r="V97" i="14"/>
  <c r="U97" i="14"/>
  <c r="X97" i="14"/>
  <c r="O97" i="14"/>
  <c r="Y96" i="14"/>
  <c r="V96" i="14"/>
  <c r="U96" i="14"/>
  <c r="X96" i="14"/>
  <c r="O96" i="14"/>
  <c r="Y95" i="14"/>
  <c r="V95" i="14"/>
  <c r="U95" i="14"/>
  <c r="X95" i="14"/>
  <c r="O95" i="14"/>
  <c r="Y94" i="14"/>
  <c r="V94" i="14"/>
  <c r="U94" i="14"/>
  <c r="X94" i="14"/>
  <c r="O94" i="14"/>
  <c r="Y93" i="14"/>
  <c r="V93" i="14"/>
  <c r="U93" i="14"/>
  <c r="X93" i="14"/>
  <c r="O93" i="14"/>
  <c r="Y92" i="14"/>
  <c r="V92" i="14"/>
  <c r="U92" i="14"/>
  <c r="X92" i="14"/>
  <c r="O92" i="14"/>
  <c r="Y91" i="14"/>
  <c r="V91" i="14"/>
  <c r="U91" i="14"/>
  <c r="X91" i="14"/>
  <c r="O91" i="14"/>
  <c r="Y90" i="14"/>
  <c r="V90" i="14"/>
  <c r="U90" i="14"/>
  <c r="X90" i="14"/>
  <c r="O90" i="14"/>
  <c r="Y89" i="14"/>
  <c r="V89" i="14"/>
  <c r="U89" i="14"/>
  <c r="X89" i="14"/>
  <c r="O89" i="14"/>
  <c r="Y88" i="14"/>
  <c r="V88" i="14"/>
  <c r="U88" i="14"/>
  <c r="X88" i="14"/>
  <c r="O88" i="14"/>
  <c r="Y87" i="14"/>
  <c r="V87" i="14"/>
  <c r="U87" i="14"/>
  <c r="X87" i="14"/>
  <c r="O87" i="14"/>
  <c r="Y86" i="14"/>
  <c r="V86" i="14"/>
  <c r="U86" i="14"/>
  <c r="X86" i="14"/>
  <c r="O86" i="14"/>
  <c r="Y85" i="14"/>
  <c r="V85" i="14"/>
  <c r="U85" i="14"/>
  <c r="X85" i="14"/>
  <c r="O85" i="14"/>
  <c r="Y84" i="14"/>
  <c r="V84" i="14"/>
  <c r="U84" i="14"/>
  <c r="X84" i="14"/>
  <c r="O84" i="14"/>
  <c r="Y83" i="14"/>
  <c r="V83" i="14"/>
  <c r="U83" i="14"/>
  <c r="X83" i="14"/>
  <c r="O83" i="14"/>
  <c r="Y82" i="14"/>
  <c r="V82" i="14"/>
  <c r="U82" i="14"/>
  <c r="X82" i="14"/>
  <c r="O82" i="14"/>
  <c r="Y81" i="14"/>
  <c r="V81" i="14"/>
  <c r="U81" i="14"/>
  <c r="O81" i="14"/>
  <c r="Y80" i="14"/>
  <c r="V80" i="14"/>
  <c r="U80" i="14"/>
  <c r="X80" i="14"/>
  <c r="O80" i="14"/>
  <c r="Y79" i="14"/>
  <c r="V79" i="14"/>
  <c r="U79" i="14"/>
  <c r="X79" i="14"/>
  <c r="O79" i="14"/>
  <c r="Y78" i="14"/>
  <c r="V78" i="14"/>
  <c r="U78" i="14"/>
  <c r="X78" i="14"/>
  <c r="O78" i="14"/>
  <c r="Y77" i="14"/>
  <c r="V77" i="14"/>
  <c r="U77" i="14"/>
  <c r="X77" i="14"/>
  <c r="O77" i="14"/>
  <c r="Y76" i="14"/>
  <c r="V76" i="14"/>
  <c r="U76" i="14"/>
  <c r="X76" i="14"/>
  <c r="O76" i="14"/>
  <c r="Y75" i="14"/>
  <c r="V75" i="14"/>
  <c r="U75" i="14"/>
  <c r="X75" i="14"/>
  <c r="O75" i="14"/>
  <c r="Y74" i="14"/>
  <c r="V74" i="14"/>
  <c r="U74" i="14"/>
  <c r="X74" i="14"/>
  <c r="O74" i="14"/>
  <c r="Y73" i="14"/>
  <c r="V73" i="14"/>
  <c r="U73" i="14"/>
  <c r="X73" i="14"/>
  <c r="Y72" i="14"/>
  <c r="V72" i="14"/>
  <c r="U72" i="14"/>
  <c r="X72" i="14"/>
  <c r="O72" i="14"/>
  <c r="Y71" i="14"/>
  <c r="V71" i="14"/>
  <c r="U71" i="14"/>
  <c r="X71" i="14"/>
  <c r="O71" i="14"/>
  <c r="Y70" i="14"/>
  <c r="V70" i="14"/>
  <c r="U70" i="14"/>
  <c r="X70" i="14"/>
  <c r="O70" i="14"/>
  <c r="Y69" i="14"/>
  <c r="V69" i="14"/>
  <c r="U69" i="14"/>
  <c r="X69" i="14"/>
  <c r="O69" i="14"/>
  <c r="Y68" i="14"/>
  <c r="V68" i="14"/>
  <c r="U68" i="14"/>
  <c r="X68" i="14"/>
  <c r="O68" i="14"/>
  <c r="Y67" i="14"/>
  <c r="V67" i="14"/>
  <c r="U67" i="14"/>
  <c r="X67" i="14"/>
  <c r="Y66" i="14"/>
  <c r="V66" i="14"/>
  <c r="U66" i="14"/>
  <c r="X66" i="14"/>
  <c r="O66" i="14"/>
  <c r="Y65" i="14"/>
  <c r="V65" i="14"/>
  <c r="U65" i="14"/>
  <c r="X65" i="14"/>
  <c r="O65" i="14"/>
  <c r="Y64" i="14"/>
  <c r="V64" i="14"/>
  <c r="U64" i="14"/>
  <c r="X64" i="14"/>
  <c r="O64" i="14"/>
  <c r="Y63" i="14"/>
  <c r="V63" i="14"/>
  <c r="U63" i="14"/>
  <c r="X63" i="14"/>
  <c r="O63" i="14"/>
  <c r="Y62" i="14"/>
  <c r="V62" i="14"/>
  <c r="U62" i="14"/>
  <c r="X62" i="14"/>
  <c r="O62" i="14"/>
  <c r="Y61" i="14"/>
  <c r="V61" i="14"/>
  <c r="U61" i="14"/>
  <c r="X61" i="14"/>
  <c r="O61" i="14"/>
  <c r="Y60" i="14"/>
  <c r="V60" i="14"/>
  <c r="U60" i="14"/>
  <c r="X60" i="14"/>
  <c r="O60" i="14"/>
  <c r="Y59" i="14"/>
  <c r="V59" i="14"/>
  <c r="U59" i="14"/>
  <c r="X59" i="14"/>
  <c r="O59" i="14"/>
  <c r="Y58" i="14"/>
  <c r="V58" i="14"/>
  <c r="U58" i="14"/>
  <c r="X58" i="14"/>
  <c r="O58" i="14"/>
  <c r="Y57" i="14"/>
  <c r="V57" i="14"/>
  <c r="U57" i="14"/>
  <c r="X57" i="14"/>
  <c r="O57" i="14"/>
  <c r="Y56" i="14"/>
  <c r="V56" i="14"/>
  <c r="U56" i="14"/>
  <c r="X56" i="14"/>
  <c r="O56" i="14"/>
  <c r="Y55" i="14"/>
  <c r="V55" i="14"/>
  <c r="U55" i="14"/>
  <c r="X55" i="14"/>
  <c r="O55" i="14"/>
  <c r="Y54" i="14"/>
  <c r="V54" i="14"/>
  <c r="U54" i="14"/>
  <c r="X54" i="14"/>
  <c r="O54" i="14"/>
  <c r="Y53" i="14"/>
  <c r="V53" i="14"/>
  <c r="U53" i="14"/>
  <c r="X53" i="14"/>
  <c r="O53" i="14"/>
  <c r="Y52" i="14"/>
  <c r="V52" i="14"/>
  <c r="U52" i="14"/>
  <c r="X52" i="14"/>
  <c r="O52" i="14"/>
  <c r="Y51" i="14"/>
  <c r="V51" i="14"/>
  <c r="U51" i="14"/>
  <c r="X51" i="14"/>
  <c r="O51" i="14"/>
  <c r="Y50" i="14"/>
  <c r="V50" i="14"/>
  <c r="U50" i="14"/>
  <c r="X50" i="14"/>
  <c r="O50" i="14"/>
  <c r="Y49" i="14"/>
  <c r="V49" i="14"/>
  <c r="U49" i="14"/>
  <c r="X49" i="14"/>
  <c r="O49" i="14"/>
  <c r="Y48" i="14"/>
  <c r="V48" i="14"/>
  <c r="U48" i="14"/>
  <c r="X48" i="14"/>
  <c r="O48" i="14"/>
  <c r="Y47" i="14"/>
  <c r="V47" i="14"/>
  <c r="U47" i="14"/>
  <c r="X47" i="14"/>
  <c r="O47" i="14"/>
  <c r="Y46" i="14"/>
  <c r="V46" i="14"/>
  <c r="U46" i="14"/>
  <c r="X46" i="14"/>
  <c r="O46" i="14"/>
  <c r="Y45" i="14"/>
  <c r="V45" i="14"/>
  <c r="U45" i="14"/>
  <c r="X45" i="14"/>
  <c r="O45" i="14"/>
  <c r="Y44" i="14"/>
  <c r="V44" i="14"/>
  <c r="U44" i="14"/>
  <c r="O44" i="14"/>
  <c r="Y43" i="14"/>
  <c r="V43" i="14"/>
  <c r="U43" i="14"/>
  <c r="X43" i="14"/>
  <c r="O43" i="14"/>
  <c r="Y42" i="14"/>
  <c r="V42" i="14"/>
  <c r="U42" i="14"/>
  <c r="O42" i="14"/>
  <c r="Y41" i="14"/>
  <c r="V41" i="14"/>
  <c r="U41" i="14"/>
  <c r="X41" i="14"/>
  <c r="O41" i="14"/>
  <c r="Y40" i="14"/>
  <c r="V40" i="14"/>
  <c r="U40" i="14"/>
  <c r="O40" i="14"/>
  <c r="Y39" i="14"/>
  <c r="V39" i="14"/>
  <c r="U39" i="14"/>
  <c r="X39" i="14"/>
  <c r="O39" i="14"/>
  <c r="Y38" i="14"/>
  <c r="V38" i="14"/>
  <c r="U38" i="14"/>
  <c r="O38" i="14"/>
  <c r="Y37" i="14"/>
  <c r="V37" i="14"/>
  <c r="U37" i="14"/>
  <c r="X37" i="14"/>
  <c r="O37" i="14"/>
  <c r="Y36" i="14"/>
  <c r="V36" i="14"/>
  <c r="U36" i="14"/>
  <c r="X36" i="14"/>
  <c r="O36" i="14"/>
  <c r="Y35" i="14"/>
  <c r="V35" i="14"/>
  <c r="U35" i="14"/>
  <c r="O35" i="14"/>
  <c r="Y34" i="14"/>
  <c r="V34" i="14"/>
  <c r="U34" i="14"/>
  <c r="O34" i="14"/>
  <c r="Y33" i="14"/>
  <c r="V33" i="14"/>
  <c r="U33" i="14"/>
  <c r="X33" i="14"/>
  <c r="O33" i="14"/>
  <c r="Y32" i="14"/>
  <c r="V32" i="14"/>
  <c r="U32" i="14"/>
  <c r="O32" i="14"/>
  <c r="Y31" i="14"/>
  <c r="V31" i="14"/>
  <c r="U31" i="14"/>
  <c r="O31" i="14"/>
  <c r="Z36" i="14" l="1"/>
  <c r="Z39" i="14"/>
  <c r="Z59" i="14"/>
  <c r="Z162" i="14"/>
  <c r="Z167" i="14"/>
  <c r="Z37" i="14"/>
  <c r="Z41" i="14"/>
  <c r="Z68" i="14"/>
  <c r="Z157" i="14"/>
  <c r="Z159" i="14"/>
  <c r="Z163" i="14"/>
  <c r="Z454" i="14"/>
  <c r="Z179" i="14"/>
  <c r="Z67" i="14"/>
  <c r="R68" i="14"/>
  <c r="W68" i="14" s="1"/>
  <c r="Z71" i="14"/>
  <c r="Z73" i="14"/>
  <c r="Z138" i="14"/>
  <c r="Z196" i="14"/>
  <c r="Z400" i="14"/>
  <c r="Z402" i="14"/>
  <c r="Z404" i="14"/>
  <c r="Z406" i="14"/>
  <c r="Z408" i="14"/>
  <c r="Z410" i="14"/>
  <c r="Z414" i="14"/>
  <c r="Z416" i="14"/>
  <c r="Z417" i="14"/>
  <c r="Z419" i="14"/>
  <c r="Z435" i="14"/>
  <c r="Z447" i="14"/>
  <c r="Z54" i="14"/>
  <c r="Z58" i="14"/>
  <c r="R59" i="14"/>
  <c r="W59" i="14" s="1"/>
  <c r="Z133" i="14"/>
  <c r="Z137" i="14"/>
  <c r="R138" i="14"/>
  <c r="W138" i="14" s="1"/>
  <c r="Z142" i="14"/>
  <c r="Z146" i="14"/>
  <c r="Z174" i="14"/>
  <c r="Z178" i="14"/>
  <c r="R179" i="14"/>
  <c r="W179" i="14" s="1"/>
  <c r="Z182" i="14"/>
  <c r="Z184" i="14"/>
  <c r="Z431" i="14"/>
  <c r="Z434" i="14"/>
  <c r="R435" i="14"/>
  <c r="W435" i="14" s="1"/>
  <c r="Z436" i="14"/>
  <c r="Z439" i="14"/>
  <c r="Z47" i="14"/>
  <c r="Z49" i="14"/>
  <c r="Z51" i="14"/>
  <c r="X81" i="14"/>
  <c r="Z81" i="14" s="1"/>
  <c r="R81" i="14"/>
  <c r="W81" i="14" s="1"/>
  <c r="Z61" i="14"/>
  <c r="Z63" i="14"/>
  <c r="Z65" i="14"/>
  <c r="Z76" i="14"/>
  <c r="Z80" i="14"/>
  <c r="Z83" i="14"/>
  <c r="Z85" i="14"/>
  <c r="Z87" i="14"/>
  <c r="Z88" i="14"/>
  <c r="Z90" i="14"/>
  <c r="Z93" i="14"/>
  <c r="Z95" i="14"/>
  <c r="Z97" i="14"/>
  <c r="Z98" i="14"/>
  <c r="Z100" i="14"/>
  <c r="Z102" i="14"/>
  <c r="Z103" i="14"/>
  <c r="Z104" i="14"/>
  <c r="Z105" i="14"/>
  <c r="Z107" i="14"/>
  <c r="Z109" i="14"/>
  <c r="Z111" i="14"/>
  <c r="Z113" i="14"/>
  <c r="Z114" i="14"/>
  <c r="Z116" i="14"/>
  <c r="Z118" i="14"/>
  <c r="Z119" i="14"/>
  <c r="Z122" i="14"/>
  <c r="Z123" i="14"/>
  <c r="Z125" i="14"/>
  <c r="Z126" i="14"/>
  <c r="Z128" i="14"/>
  <c r="Z149" i="14"/>
  <c r="Z154" i="14"/>
  <c r="Z156" i="14"/>
  <c r="Z166" i="14"/>
  <c r="R167" i="14"/>
  <c r="W167" i="14" s="1"/>
  <c r="Z170" i="14"/>
  <c r="Z172" i="14"/>
  <c r="Z187" i="14"/>
  <c r="Z194" i="14"/>
  <c r="Z425" i="14"/>
  <c r="Z427" i="14"/>
  <c r="Z429" i="14"/>
  <c r="Z430" i="14"/>
  <c r="Z442" i="14"/>
  <c r="Z445" i="14"/>
  <c r="Z449" i="14"/>
  <c r="Z451" i="14"/>
  <c r="Z33" i="14"/>
  <c r="R41" i="14"/>
  <c r="W41" i="14" s="1"/>
  <c r="Z43" i="14"/>
  <c r="Z45" i="14"/>
  <c r="Z46" i="14"/>
  <c r="Z50" i="14"/>
  <c r="R51" i="14"/>
  <c r="W51" i="14" s="1"/>
  <c r="Z53" i="14"/>
  <c r="Z55" i="14"/>
  <c r="Z57" i="14"/>
  <c r="Z62" i="14"/>
  <c r="Z64" i="14"/>
  <c r="R65" i="14"/>
  <c r="W65" i="14" s="1"/>
  <c r="Z72" i="14"/>
  <c r="R73" i="14"/>
  <c r="W73" i="14" s="1"/>
  <c r="Z75" i="14"/>
  <c r="Z77" i="14"/>
  <c r="Z79" i="14"/>
  <c r="Z84" i="14"/>
  <c r="Z112" i="14"/>
  <c r="Z121" i="14"/>
  <c r="Z124" i="14"/>
  <c r="Z127" i="14"/>
  <c r="Z130" i="14"/>
  <c r="Z134" i="14"/>
  <c r="Z141" i="14"/>
  <c r="Z145" i="14"/>
  <c r="R146" i="14"/>
  <c r="W146" i="14" s="1"/>
  <c r="Z150" i="14"/>
  <c r="Z153" i="14"/>
  <c r="R156" i="14"/>
  <c r="W156" i="14" s="1"/>
  <c r="Z161" i="14"/>
  <c r="R163" i="14"/>
  <c r="Z165" i="14"/>
  <c r="Z171" i="14"/>
  <c r="R172" i="14"/>
  <c r="W172" i="14" s="1"/>
  <c r="Z173" i="14"/>
  <c r="Z175" i="14"/>
  <c r="Z177" i="14"/>
  <c r="Z180" i="14"/>
  <c r="Z183" i="14"/>
  <c r="R184" i="14"/>
  <c r="W184" i="14" s="1"/>
  <c r="Z186" i="14"/>
  <c r="Z188" i="14"/>
  <c r="Z190" i="14"/>
  <c r="Z193" i="14"/>
  <c r="R194" i="14"/>
  <c r="W194" i="14" s="1"/>
  <c r="Z197" i="14"/>
  <c r="Z207" i="14"/>
  <c r="Z208" i="14"/>
  <c r="Z210" i="14"/>
  <c r="Z211" i="14"/>
  <c r="Z214" i="14"/>
  <c r="Z216" i="14"/>
  <c r="Z218" i="14"/>
  <c r="Z220" i="14"/>
  <c r="Z222" i="14"/>
  <c r="Z224" i="14"/>
  <c r="Z226" i="14"/>
  <c r="Z229" i="14"/>
  <c r="Z230" i="14"/>
  <c r="Z232" i="14"/>
  <c r="Z237" i="14"/>
  <c r="Z239" i="14"/>
  <c r="Z241" i="14"/>
  <c r="Z243" i="14"/>
  <c r="Z245" i="14"/>
  <c r="Z247" i="14"/>
  <c r="Z249" i="14"/>
  <c r="Z251" i="14"/>
  <c r="Z253" i="14"/>
  <c r="Z255" i="14"/>
  <c r="Z257" i="14"/>
  <c r="Z259" i="14"/>
  <c r="Z261" i="14"/>
  <c r="Z263" i="14"/>
  <c r="Z265" i="14"/>
  <c r="Z267" i="14"/>
  <c r="Z271" i="14"/>
  <c r="Z273" i="14"/>
  <c r="Z274" i="14"/>
  <c r="Z276" i="14"/>
  <c r="Z278" i="14"/>
  <c r="Z280" i="14"/>
  <c r="Z282" i="14"/>
  <c r="Z284" i="14"/>
  <c r="Z286" i="14"/>
  <c r="Z288" i="14"/>
  <c r="Z290" i="14"/>
  <c r="Z293" i="14"/>
  <c r="Z294" i="14"/>
  <c r="Z296" i="14"/>
  <c r="Z298" i="14"/>
  <c r="Z300" i="14"/>
  <c r="Z302" i="14"/>
  <c r="Z304" i="14"/>
  <c r="Z306" i="14"/>
  <c r="Z307" i="14"/>
  <c r="Z312" i="14"/>
  <c r="Z314" i="14"/>
  <c r="Z316" i="14"/>
  <c r="Z318" i="14"/>
  <c r="Z323" i="14"/>
  <c r="Z325" i="14"/>
  <c r="Z327" i="14"/>
  <c r="Z329" i="14"/>
  <c r="Z330" i="14"/>
  <c r="Z333" i="14"/>
  <c r="Z338" i="14"/>
  <c r="Z342" i="14"/>
  <c r="Z344" i="14"/>
  <c r="Z346" i="14"/>
  <c r="Z356" i="14"/>
  <c r="Z358" i="14"/>
  <c r="Z361" i="14"/>
  <c r="Z363" i="14"/>
  <c r="Z366" i="14"/>
  <c r="Z368" i="14"/>
  <c r="Z372" i="14"/>
  <c r="Z374" i="14"/>
  <c r="Z376" i="14"/>
  <c r="Z379" i="14"/>
  <c r="Z381" i="14"/>
  <c r="Z383" i="14"/>
  <c r="Z385" i="14"/>
  <c r="Z387" i="14"/>
  <c r="Z389" i="14"/>
  <c r="Z390" i="14"/>
  <c r="R419" i="14"/>
  <c r="W419" i="14" s="1"/>
  <c r="Z421" i="14"/>
  <c r="Z424" i="14"/>
  <c r="Z428" i="14"/>
  <c r="Z432" i="14"/>
  <c r="Z437" i="14"/>
  <c r="R439" i="14"/>
  <c r="W439" i="14" s="1"/>
  <c r="Z441" i="14"/>
  <c r="Z446" i="14"/>
  <c r="Z450" i="14"/>
  <c r="R451" i="14"/>
  <c r="W451" i="14" s="1"/>
  <c r="Z453" i="14"/>
  <c r="R429" i="14"/>
  <c r="W429" i="14" s="1"/>
  <c r="R432" i="14"/>
  <c r="W432" i="14" s="1"/>
  <c r="R447" i="14"/>
  <c r="W447" i="14" s="1"/>
  <c r="R37" i="14"/>
  <c r="W37" i="14" s="1"/>
  <c r="R45" i="14"/>
  <c r="W45" i="14" s="1"/>
  <c r="R47" i="14"/>
  <c r="W47" i="14" s="1"/>
  <c r="R55" i="14"/>
  <c r="W55" i="14" s="1"/>
  <c r="R63" i="14"/>
  <c r="W63" i="14" s="1"/>
  <c r="R77" i="14"/>
  <c r="W77" i="14" s="1"/>
  <c r="R85" i="14"/>
  <c r="W85" i="14" s="1"/>
  <c r="R134" i="14"/>
  <c r="W134" i="14" s="1"/>
  <c r="R142" i="14"/>
  <c r="R150" i="14"/>
  <c r="W150" i="14" s="1"/>
  <c r="R154" i="14"/>
  <c r="W154" i="14" s="1"/>
  <c r="R162" i="14"/>
  <c r="W162" i="14" s="1"/>
  <c r="R165" i="14"/>
  <c r="W165" i="14" s="1"/>
  <c r="R175" i="14"/>
  <c r="W175" i="14" s="1"/>
  <c r="R188" i="14"/>
  <c r="R197" i="14"/>
  <c r="W197" i="14" s="1"/>
  <c r="X269" i="14"/>
  <c r="Z269" i="14" s="1"/>
  <c r="Z89" i="14"/>
  <c r="Z91" i="14"/>
  <c r="Z92" i="14"/>
  <c r="Z94" i="14"/>
  <c r="Z96" i="14"/>
  <c r="Z99" i="14"/>
  <c r="Z101" i="14"/>
  <c r="W103" i="14"/>
  <c r="W104" i="14"/>
  <c r="W105" i="14"/>
  <c r="Z106" i="14"/>
  <c r="Z108" i="14"/>
  <c r="R109" i="14"/>
  <c r="W109" i="14" s="1"/>
  <c r="Z110" i="14"/>
  <c r="R111" i="14"/>
  <c r="W111" i="14" s="1"/>
  <c r="Z115" i="14"/>
  <c r="R116" i="14"/>
  <c r="W116" i="14" s="1"/>
  <c r="Z117" i="14"/>
  <c r="R118" i="14"/>
  <c r="W118" i="14" s="1"/>
  <c r="Z120" i="14"/>
  <c r="R123" i="14"/>
  <c r="W123" i="14" s="1"/>
  <c r="R126" i="14"/>
  <c r="W126" i="14" s="1"/>
  <c r="R128" i="14"/>
  <c r="W128" i="14" s="1"/>
  <c r="Z129" i="14"/>
  <c r="X136" i="14"/>
  <c r="Z136" i="14" s="1"/>
  <c r="R136" i="14"/>
  <c r="W136" i="14" s="1"/>
  <c r="X144" i="14"/>
  <c r="Z144" i="14" s="1"/>
  <c r="R144" i="14"/>
  <c r="W144" i="14" s="1"/>
  <c r="R33" i="14"/>
  <c r="W33" i="14" s="1"/>
  <c r="R36" i="14"/>
  <c r="W36" i="14" s="1"/>
  <c r="R39" i="14"/>
  <c r="W39" i="14" s="1"/>
  <c r="R43" i="14"/>
  <c r="W43" i="14" s="1"/>
  <c r="Z48" i="14"/>
  <c r="R49" i="14"/>
  <c r="W49" i="14" s="1"/>
  <c r="Z52" i="14"/>
  <c r="R53" i="14"/>
  <c r="W53" i="14" s="1"/>
  <c r="Z56" i="14"/>
  <c r="R57" i="14"/>
  <c r="W57" i="14" s="1"/>
  <c r="Z60" i="14"/>
  <c r="R61" i="14"/>
  <c r="W61" i="14" s="1"/>
  <c r="Z66" i="14"/>
  <c r="Z69" i="14"/>
  <c r="Z70" i="14"/>
  <c r="R71" i="14"/>
  <c r="W71" i="14" s="1"/>
  <c r="Z74" i="14"/>
  <c r="R75" i="14"/>
  <c r="W75" i="14" s="1"/>
  <c r="Z78" i="14"/>
  <c r="R79" i="14"/>
  <c r="W79" i="14" s="1"/>
  <c r="Z82" i="14"/>
  <c r="R83" i="14"/>
  <c r="W83" i="14" s="1"/>
  <c r="Z86" i="14"/>
  <c r="R87" i="14"/>
  <c r="W87" i="14" s="1"/>
  <c r="R113" i="14"/>
  <c r="W113" i="14" s="1"/>
  <c r="R114" i="14"/>
  <c r="W114" i="14" s="1"/>
  <c r="R119" i="14"/>
  <c r="W119" i="14" s="1"/>
  <c r="R122" i="14"/>
  <c r="W122" i="14" s="1"/>
  <c r="R125" i="14"/>
  <c r="W125" i="14" s="1"/>
  <c r="W129" i="14"/>
  <c r="X132" i="14"/>
  <c r="Z132" i="14" s="1"/>
  <c r="R132" i="14"/>
  <c r="W132" i="14" s="1"/>
  <c r="X140" i="14"/>
  <c r="Z140" i="14" s="1"/>
  <c r="R140" i="14"/>
  <c r="W140" i="14" s="1"/>
  <c r="X148" i="14"/>
  <c r="Z148" i="14" s="1"/>
  <c r="R148" i="14"/>
  <c r="W148" i="14" s="1"/>
  <c r="X152" i="14"/>
  <c r="Z152" i="14" s="1"/>
  <c r="R152" i="14"/>
  <c r="W152" i="14" s="1"/>
  <c r="X160" i="14"/>
  <c r="Z160" i="14" s="1"/>
  <c r="R160" i="14"/>
  <c r="W160" i="14" s="1"/>
  <c r="X164" i="14"/>
  <c r="Z164" i="14" s="1"/>
  <c r="R164" i="14"/>
  <c r="W164" i="14" s="1"/>
  <c r="X169" i="14"/>
  <c r="Z169" i="14" s="1"/>
  <c r="R169" i="14"/>
  <c r="W169" i="14" s="1"/>
  <c r="Z131" i="14"/>
  <c r="Z135" i="14"/>
  <c r="Z139" i="14"/>
  <c r="Z143" i="14"/>
  <c r="Z147" i="14"/>
  <c r="Z151" i="14"/>
  <c r="Z155" i="14"/>
  <c r="Z168" i="14"/>
  <c r="R170" i="14"/>
  <c r="W170" i="14" s="1"/>
  <c r="R173" i="14"/>
  <c r="W173" i="14" s="1"/>
  <c r="Z176" i="14"/>
  <c r="R177" i="14"/>
  <c r="W177" i="14" s="1"/>
  <c r="Z181" i="14"/>
  <c r="R182" i="14"/>
  <c r="W182" i="14" s="1"/>
  <c r="Z185" i="14"/>
  <c r="R186" i="14"/>
  <c r="W186" i="14" s="1"/>
  <c r="Z189" i="14"/>
  <c r="Z195" i="14"/>
  <c r="Z200" i="14"/>
  <c r="Z201" i="14"/>
  <c r="Z202" i="14"/>
  <c r="Z204" i="14"/>
  <c r="Z206" i="14"/>
  <c r="Z209" i="14"/>
  <c r="Z212" i="14"/>
  <c r="Z213" i="14"/>
  <c r="Z215" i="14"/>
  <c r="Z217" i="14"/>
  <c r="Z219" i="14"/>
  <c r="Z221" i="14"/>
  <c r="Z223" i="14"/>
  <c r="Z225" i="14"/>
  <c r="Z227" i="14"/>
  <c r="Z228" i="14"/>
  <c r="Z231" i="14"/>
  <c r="Z233" i="14"/>
  <c r="Z235" i="14"/>
  <c r="Z236" i="14"/>
  <c r="Z238" i="14"/>
  <c r="Z240" i="14"/>
  <c r="Z242" i="14"/>
  <c r="Z244" i="14"/>
  <c r="Z246" i="14"/>
  <c r="Z248" i="14"/>
  <c r="Z250" i="14"/>
  <c r="Z252" i="14"/>
  <c r="Z254" i="14"/>
  <c r="Z256" i="14"/>
  <c r="Z258" i="14"/>
  <c r="Z260" i="14"/>
  <c r="Z262" i="14"/>
  <c r="Z264" i="14"/>
  <c r="Z266" i="14"/>
  <c r="Z268" i="14"/>
  <c r="Z270" i="14"/>
  <c r="Z275" i="14"/>
  <c r="Z277" i="14"/>
  <c r="Z279" i="14"/>
  <c r="Z281" i="14"/>
  <c r="Z283" i="14"/>
  <c r="Z285" i="14"/>
  <c r="Z287" i="14"/>
  <c r="Z289" i="14"/>
  <c r="Z291" i="14"/>
  <c r="Z292" i="14"/>
  <c r="Z295" i="14"/>
  <c r="Z297" i="14"/>
  <c r="Z299" i="14"/>
  <c r="Z301" i="14"/>
  <c r="Z303" i="14"/>
  <c r="Z305" i="14"/>
  <c r="Z308" i="14"/>
  <c r="Z310" i="14"/>
  <c r="Z313" i="14"/>
  <c r="Z315" i="14"/>
  <c r="Z317" i="14"/>
  <c r="Z319" i="14"/>
  <c r="Z320" i="14"/>
  <c r="Z321" i="14"/>
  <c r="Z322" i="14"/>
  <c r="Z324" i="14"/>
  <c r="Z326" i="14"/>
  <c r="Z328" i="14"/>
  <c r="Z332" i="14"/>
  <c r="Z334" i="14"/>
  <c r="Z335" i="14"/>
  <c r="Z336" i="14"/>
  <c r="Z337" i="14"/>
  <c r="Z339" i="14"/>
  <c r="Z340" i="14"/>
  <c r="Z341" i="14"/>
  <c r="Z343" i="14"/>
  <c r="Z345" i="14"/>
  <c r="Z347" i="14"/>
  <c r="Z349" i="14"/>
  <c r="Z351" i="14"/>
  <c r="Z353" i="14"/>
  <c r="Z355" i="14"/>
  <c r="Z357" i="14"/>
  <c r="W320" i="14"/>
  <c r="W321" i="14"/>
  <c r="W335" i="14"/>
  <c r="W336" i="14"/>
  <c r="W337" i="14"/>
  <c r="Z359" i="14"/>
  <c r="Z362" i="14"/>
  <c r="Z364" i="14"/>
  <c r="Z365" i="14"/>
  <c r="Z367" i="14"/>
  <c r="Z369" i="14"/>
  <c r="Z370" i="14"/>
  <c r="Z371" i="14"/>
  <c r="Z373" i="14"/>
  <c r="Z375" i="14"/>
  <c r="Z377" i="14"/>
  <c r="Z378" i="14"/>
  <c r="Z380" i="14"/>
  <c r="Z382" i="14"/>
  <c r="Z384" i="14"/>
  <c r="Z386" i="14"/>
  <c r="Z388" i="14"/>
  <c r="Z391" i="14"/>
  <c r="Z394" i="14"/>
  <c r="Z395" i="14"/>
  <c r="Z397" i="14"/>
  <c r="Z399" i="14"/>
  <c r="Z401" i="14"/>
  <c r="Z403" i="14"/>
  <c r="Z405" i="14"/>
  <c r="Z407" i="14"/>
  <c r="Z409" i="14"/>
  <c r="Z411" i="14"/>
  <c r="Z412" i="14"/>
  <c r="Z413" i="14"/>
  <c r="Z415" i="14"/>
  <c r="Z418" i="14"/>
  <c r="Z420" i="14"/>
  <c r="R421" i="14"/>
  <c r="W421" i="14" s="1"/>
  <c r="R424" i="14"/>
  <c r="W424" i="14" s="1"/>
  <c r="Z426" i="14"/>
  <c r="R427" i="14"/>
  <c r="W427" i="14" s="1"/>
  <c r="R430" i="14"/>
  <c r="W430" i="14" s="1"/>
  <c r="Z433" i="14"/>
  <c r="R436" i="14"/>
  <c r="W436" i="14" s="1"/>
  <c r="Z440" i="14"/>
  <c r="R441" i="14"/>
  <c r="W441" i="14" s="1"/>
  <c r="Z443" i="14"/>
  <c r="Z444" i="14"/>
  <c r="R445" i="14"/>
  <c r="W445" i="14" s="1"/>
  <c r="Z448" i="14"/>
  <c r="R449" i="14"/>
  <c r="W449" i="14" s="1"/>
  <c r="Z452" i="14"/>
  <c r="R453" i="14"/>
  <c r="W453" i="14" s="1"/>
  <c r="R88" i="14"/>
  <c r="W88" i="14" s="1"/>
  <c r="R90" i="14"/>
  <c r="W90" i="14" s="1"/>
  <c r="R93" i="14"/>
  <c r="W93" i="14" s="1"/>
  <c r="R95" i="14"/>
  <c r="W95" i="14" s="1"/>
  <c r="R97" i="14"/>
  <c r="W97" i="14" s="1"/>
  <c r="R98" i="14"/>
  <c r="W98" i="14" s="1"/>
  <c r="R100" i="14"/>
  <c r="W100" i="14" s="1"/>
  <c r="R102" i="14"/>
  <c r="W102" i="14" s="1"/>
  <c r="R107" i="14"/>
  <c r="W107" i="14" s="1"/>
  <c r="R200" i="14"/>
  <c r="W200" i="14" s="1"/>
  <c r="R201" i="14"/>
  <c r="R202" i="14"/>
  <c r="W202" i="14" s="1"/>
  <c r="R204" i="14"/>
  <c r="W204" i="14" s="1"/>
  <c r="R206" i="14"/>
  <c r="W206" i="14" s="1"/>
  <c r="R209" i="14"/>
  <c r="W209" i="14" s="1"/>
  <c r="R212" i="14"/>
  <c r="W212" i="14" s="1"/>
  <c r="R213" i="14"/>
  <c r="W213" i="14" s="1"/>
  <c r="R215" i="14"/>
  <c r="W215" i="14" s="1"/>
  <c r="R217" i="14"/>
  <c r="W217" i="14" s="1"/>
  <c r="R219" i="14"/>
  <c r="W219" i="14" s="1"/>
  <c r="R221" i="14"/>
  <c r="W221" i="14" s="1"/>
  <c r="R223" i="14"/>
  <c r="W223" i="14" s="1"/>
  <c r="R225" i="14"/>
  <c r="W225" i="14" s="1"/>
  <c r="R227" i="14"/>
  <c r="W227" i="14" s="1"/>
  <c r="R228" i="14"/>
  <c r="W228" i="14" s="1"/>
  <c r="R231" i="14"/>
  <c r="W231" i="14" s="1"/>
  <c r="R233" i="14"/>
  <c r="W233" i="14" s="1"/>
  <c r="R235" i="14"/>
  <c r="W235" i="14" s="1"/>
  <c r="R236" i="14"/>
  <c r="W236" i="14" s="1"/>
  <c r="R238" i="14"/>
  <c r="W238" i="14" s="1"/>
  <c r="R240" i="14"/>
  <c r="W240" i="14" s="1"/>
  <c r="R242" i="14"/>
  <c r="W242" i="14" s="1"/>
  <c r="R244" i="14"/>
  <c r="W244" i="14" s="1"/>
  <c r="R246" i="14"/>
  <c r="W246" i="14" s="1"/>
  <c r="R248" i="14"/>
  <c r="W248" i="14" s="1"/>
  <c r="R250" i="14"/>
  <c r="W250" i="14" s="1"/>
  <c r="R252" i="14"/>
  <c r="W252" i="14" s="1"/>
  <c r="R254" i="14"/>
  <c r="W254" i="14" s="1"/>
  <c r="R256" i="14"/>
  <c r="W256" i="14" s="1"/>
  <c r="R258" i="14"/>
  <c r="W258" i="14" s="1"/>
  <c r="R260" i="14"/>
  <c r="W260" i="14" s="1"/>
  <c r="R262" i="14"/>
  <c r="W262" i="14" s="1"/>
  <c r="R264" i="14"/>
  <c r="W264" i="14" s="1"/>
  <c r="R266" i="14"/>
  <c r="W266" i="14" s="1"/>
  <c r="R268" i="14"/>
  <c r="W268" i="14" s="1"/>
  <c r="X272" i="14"/>
  <c r="Z272" i="14" s="1"/>
  <c r="R272" i="14"/>
  <c r="W272" i="14" s="1"/>
  <c r="W142" i="14"/>
  <c r="W163" i="14"/>
  <c r="W188" i="14"/>
  <c r="W269" i="14"/>
  <c r="R275" i="14"/>
  <c r="W275" i="14" s="1"/>
  <c r="R277" i="14"/>
  <c r="W277" i="14" s="1"/>
  <c r="R279" i="14"/>
  <c r="W279" i="14" s="1"/>
  <c r="R281" i="14"/>
  <c r="W281" i="14" s="1"/>
  <c r="R283" i="14"/>
  <c r="W283" i="14" s="1"/>
  <c r="R285" i="14"/>
  <c r="W285" i="14" s="1"/>
  <c r="R287" i="14"/>
  <c r="W287" i="14" s="1"/>
  <c r="R289" i="14"/>
  <c r="W289" i="14" s="1"/>
  <c r="R291" i="14"/>
  <c r="W291" i="14" s="1"/>
  <c r="R292" i="14"/>
  <c r="W292" i="14" s="1"/>
  <c r="R295" i="14"/>
  <c r="W295" i="14" s="1"/>
  <c r="R297" i="14"/>
  <c r="W297" i="14" s="1"/>
  <c r="R299" i="14"/>
  <c r="W299" i="14" s="1"/>
  <c r="R301" i="14"/>
  <c r="W301" i="14" s="1"/>
  <c r="R303" i="14"/>
  <c r="W303" i="14" s="1"/>
  <c r="R305" i="14"/>
  <c r="W305" i="14" s="1"/>
  <c r="R308" i="14"/>
  <c r="W308" i="14" s="1"/>
  <c r="R310" i="14"/>
  <c r="W310" i="14" s="1"/>
  <c r="R313" i="14"/>
  <c r="W313" i="14" s="1"/>
  <c r="R315" i="14"/>
  <c r="W315" i="14" s="1"/>
  <c r="R317" i="14"/>
  <c r="W317" i="14" s="1"/>
  <c r="R319" i="14"/>
  <c r="W319" i="14" s="1"/>
  <c r="R322" i="14"/>
  <c r="W322" i="14" s="1"/>
  <c r="R324" i="14"/>
  <c r="W324" i="14" s="1"/>
  <c r="R326" i="14"/>
  <c r="W326" i="14" s="1"/>
  <c r="R328" i="14"/>
  <c r="W328" i="14" s="1"/>
  <c r="R332" i="14"/>
  <c r="W332" i="14" s="1"/>
  <c r="R334" i="14"/>
  <c r="W334" i="14" s="1"/>
  <c r="R339" i="14"/>
  <c r="W339" i="14" s="1"/>
  <c r="R340" i="14"/>
  <c r="W340" i="14" s="1"/>
  <c r="R341" i="14"/>
  <c r="W341" i="14" s="1"/>
  <c r="R343" i="14"/>
  <c r="W343" i="14" s="1"/>
  <c r="R345" i="14"/>
  <c r="W345" i="14" s="1"/>
  <c r="R347" i="14"/>
  <c r="W347" i="14" s="1"/>
  <c r="R349" i="14"/>
  <c r="W349" i="14" s="1"/>
  <c r="R351" i="14"/>
  <c r="W351" i="14" s="1"/>
  <c r="R353" i="14"/>
  <c r="W353" i="14" s="1"/>
  <c r="R355" i="14"/>
  <c r="W355" i="14" s="1"/>
  <c r="R357" i="14"/>
  <c r="W357" i="14" s="1"/>
  <c r="R359" i="14"/>
  <c r="W359" i="14" s="1"/>
  <c r="R362" i="14"/>
  <c r="W362" i="14" s="1"/>
  <c r="R364" i="14"/>
  <c r="W364" i="14" s="1"/>
  <c r="R365" i="14"/>
  <c r="W365" i="14" s="1"/>
  <c r="R367" i="14"/>
  <c r="W367" i="14" s="1"/>
  <c r="R369" i="14"/>
  <c r="W369" i="14" s="1"/>
  <c r="R370" i="14"/>
  <c r="W370" i="14" s="1"/>
  <c r="R371" i="14"/>
  <c r="W371" i="14" s="1"/>
  <c r="R373" i="14"/>
  <c r="W373" i="14" s="1"/>
  <c r="R375" i="14"/>
  <c r="W375" i="14" s="1"/>
  <c r="R377" i="14"/>
  <c r="W377" i="14" s="1"/>
  <c r="R378" i="14"/>
  <c r="W378" i="14" s="1"/>
  <c r="R380" i="14"/>
  <c r="W380" i="14" s="1"/>
  <c r="R382" i="14"/>
  <c r="W382" i="14" s="1"/>
  <c r="R384" i="14"/>
  <c r="W384" i="14" s="1"/>
  <c r="R386" i="14"/>
  <c r="W386" i="14" s="1"/>
  <c r="R388" i="14"/>
  <c r="W388" i="14" s="1"/>
  <c r="R391" i="14"/>
  <c r="W391" i="14" s="1"/>
  <c r="R394" i="14"/>
  <c r="W394" i="14" s="1"/>
  <c r="R395" i="14"/>
  <c r="W395" i="14" s="1"/>
  <c r="R397" i="14"/>
  <c r="W397" i="14" s="1"/>
  <c r="R399" i="14"/>
  <c r="W399" i="14" s="1"/>
  <c r="R401" i="14"/>
  <c r="W401" i="14" s="1"/>
  <c r="R403" i="14"/>
  <c r="W403" i="14" s="1"/>
  <c r="R405" i="14"/>
  <c r="W405" i="14" s="1"/>
  <c r="R407" i="14"/>
  <c r="W407" i="14" s="1"/>
  <c r="R409" i="14"/>
  <c r="W409" i="14" s="1"/>
  <c r="R411" i="14"/>
  <c r="W411" i="14" s="1"/>
  <c r="R412" i="14"/>
  <c r="W412" i="14" s="1"/>
  <c r="R413" i="14"/>
  <c r="W413" i="14" s="1"/>
  <c r="R415" i="14"/>
  <c r="W415" i="14" s="1"/>
  <c r="X31" i="14"/>
  <c r="Z31" i="14" s="1"/>
  <c r="R31" i="14"/>
  <c r="W31" i="14" s="1"/>
  <c r="X34" i="14"/>
  <c r="Z34" i="14" s="1"/>
  <c r="R34" i="14"/>
  <c r="W34" i="14" s="1"/>
  <c r="X40" i="14"/>
  <c r="Z40" i="14" s="1"/>
  <c r="R40" i="14"/>
  <c r="W40" i="14" s="1"/>
  <c r="X44" i="14"/>
  <c r="Z44" i="14" s="1"/>
  <c r="R44" i="14"/>
  <c r="W44" i="14" s="1"/>
  <c r="X32" i="14"/>
  <c r="Z32" i="14" s="1"/>
  <c r="R32" i="14"/>
  <c r="W32" i="14" s="1"/>
  <c r="X35" i="14"/>
  <c r="Z35" i="14" s="1"/>
  <c r="R35" i="14"/>
  <c r="W35" i="14" s="1"/>
  <c r="X38" i="14"/>
  <c r="Z38" i="14" s="1"/>
  <c r="R38" i="14"/>
  <c r="W38" i="14" s="1"/>
  <c r="X42" i="14"/>
  <c r="Z42" i="14" s="1"/>
  <c r="R42" i="14"/>
  <c r="W42" i="14" s="1"/>
  <c r="X198" i="14"/>
  <c r="Z198" i="14" s="1"/>
  <c r="X199" i="14"/>
  <c r="Z199" i="14" s="1"/>
  <c r="R199" i="14"/>
  <c r="W199" i="14" s="1"/>
  <c r="X203" i="14"/>
  <c r="Z203" i="14" s="1"/>
  <c r="R203" i="14"/>
  <c r="W203" i="14" s="1"/>
  <c r="X205" i="14"/>
  <c r="Z205" i="14" s="1"/>
  <c r="R205" i="14"/>
  <c r="W205" i="14" s="1"/>
  <c r="R46" i="14"/>
  <c r="W46" i="14" s="1"/>
  <c r="R48" i="14"/>
  <c r="W48" i="14" s="1"/>
  <c r="R50" i="14"/>
  <c r="W50" i="14" s="1"/>
  <c r="R52" i="14"/>
  <c r="W52" i="14" s="1"/>
  <c r="R54" i="14"/>
  <c r="W54" i="14" s="1"/>
  <c r="R56" i="14"/>
  <c r="W56" i="14" s="1"/>
  <c r="R58" i="14"/>
  <c r="W58" i="14" s="1"/>
  <c r="R60" i="14"/>
  <c r="W60" i="14" s="1"/>
  <c r="R62" i="14"/>
  <c r="W62" i="14" s="1"/>
  <c r="R64" i="14"/>
  <c r="W64" i="14" s="1"/>
  <c r="R66" i="14"/>
  <c r="W66" i="14" s="1"/>
  <c r="R67" i="14"/>
  <c r="W67" i="14" s="1"/>
  <c r="R69" i="14"/>
  <c r="W69" i="14" s="1"/>
  <c r="R70" i="14"/>
  <c r="W70" i="14" s="1"/>
  <c r="R72" i="14"/>
  <c r="W72" i="14" s="1"/>
  <c r="R74" i="14"/>
  <c r="W74" i="14" s="1"/>
  <c r="R76" i="14"/>
  <c r="W76" i="14" s="1"/>
  <c r="R78" i="14"/>
  <c r="W78" i="14" s="1"/>
  <c r="R80" i="14"/>
  <c r="W80" i="14" s="1"/>
  <c r="R82" i="14"/>
  <c r="W82" i="14" s="1"/>
  <c r="R84" i="14"/>
  <c r="W84" i="14" s="1"/>
  <c r="R86" i="14"/>
  <c r="W86" i="14" s="1"/>
  <c r="R89" i="14"/>
  <c r="W89" i="14" s="1"/>
  <c r="R91" i="14"/>
  <c r="W91" i="14" s="1"/>
  <c r="R92" i="14"/>
  <c r="W92" i="14" s="1"/>
  <c r="R94" i="14"/>
  <c r="W94" i="14" s="1"/>
  <c r="R96" i="14"/>
  <c r="W96" i="14" s="1"/>
  <c r="R99" i="14"/>
  <c r="W99" i="14" s="1"/>
  <c r="R101" i="14"/>
  <c r="W101" i="14" s="1"/>
  <c r="R106" i="14"/>
  <c r="W106" i="14" s="1"/>
  <c r="R108" i="14"/>
  <c r="W108" i="14" s="1"/>
  <c r="R110" i="14"/>
  <c r="W110" i="14" s="1"/>
  <c r="R112" i="14"/>
  <c r="W112" i="14" s="1"/>
  <c r="R115" i="14"/>
  <c r="W115" i="14" s="1"/>
  <c r="R117" i="14"/>
  <c r="W117" i="14" s="1"/>
  <c r="R120" i="14"/>
  <c r="W120" i="14" s="1"/>
  <c r="R121" i="14"/>
  <c r="W121" i="14" s="1"/>
  <c r="R124" i="14"/>
  <c r="W124" i="14" s="1"/>
  <c r="R127" i="14"/>
  <c r="W127" i="14" s="1"/>
  <c r="R130" i="14"/>
  <c r="W130" i="14" s="1"/>
  <c r="R131" i="14"/>
  <c r="W131" i="14" s="1"/>
  <c r="R133" i="14"/>
  <c r="W133" i="14" s="1"/>
  <c r="R135" i="14"/>
  <c r="W135" i="14" s="1"/>
  <c r="R137" i="14"/>
  <c r="W137" i="14" s="1"/>
  <c r="R139" i="14"/>
  <c r="W139" i="14" s="1"/>
  <c r="R141" i="14"/>
  <c r="W141" i="14" s="1"/>
  <c r="R143" i="14"/>
  <c r="W143" i="14" s="1"/>
  <c r="R145" i="14"/>
  <c r="W145" i="14" s="1"/>
  <c r="R147" i="14"/>
  <c r="W147" i="14" s="1"/>
  <c r="R149" i="14"/>
  <c r="W149" i="14" s="1"/>
  <c r="R151" i="14"/>
  <c r="W151" i="14" s="1"/>
  <c r="R153" i="14"/>
  <c r="W153" i="14" s="1"/>
  <c r="R155" i="14"/>
  <c r="W155" i="14" s="1"/>
  <c r="R157" i="14"/>
  <c r="W157" i="14" s="1"/>
  <c r="R159" i="14"/>
  <c r="W159" i="14" s="1"/>
  <c r="R161" i="14"/>
  <c r="W161" i="14" s="1"/>
  <c r="R166" i="14"/>
  <c r="W166" i="14" s="1"/>
  <c r="R168" i="14"/>
  <c r="W168" i="14" s="1"/>
  <c r="R171" i="14"/>
  <c r="W171" i="14" s="1"/>
  <c r="R174" i="14"/>
  <c r="W174" i="14" s="1"/>
  <c r="R176" i="14"/>
  <c r="W176" i="14" s="1"/>
  <c r="R178" i="14"/>
  <c r="W178" i="14" s="1"/>
  <c r="R180" i="14"/>
  <c r="W180" i="14" s="1"/>
  <c r="R181" i="14"/>
  <c r="W181" i="14" s="1"/>
  <c r="R183" i="14"/>
  <c r="W183" i="14" s="1"/>
  <c r="R185" i="14"/>
  <c r="W185" i="14" s="1"/>
  <c r="R187" i="14"/>
  <c r="W187" i="14" s="1"/>
  <c r="R189" i="14"/>
  <c r="W189" i="14" s="1"/>
  <c r="R190" i="14"/>
  <c r="W190" i="14" s="1"/>
  <c r="R193" i="14"/>
  <c r="W193" i="14" s="1"/>
  <c r="R195" i="14"/>
  <c r="W195" i="14" s="1"/>
  <c r="R196" i="14"/>
  <c r="W196" i="14" s="1"/>
  <c r="W198" i="14"/>
  <c r="W201" i="14"/>
  <c r="X309" i="14"/>
  <c r="Z309" i="14" s="1"/>
  <c r="R309" i="14"/>
  <c r="W309" i="14" s="1"/>
  <c r="X311" i="14"/>
  <c r="Z311" i="14" s="1"/>
  <c r="R311" i="14"/>
  <c r="W311" i="14" s="1"/>
  <c r="R207" i="14"/>
  <c r="W207" i="14" s="1"/>
  <c r="R208" i="14"/>
  <c r="W208" i="14" s="1"/>
  <c r="R210" i="14"/>
  <c r="W210" i="14" s="1"/>
  <c r="R211" i="14"/>
  <c r="W211" i="14" s="1"/>
  <c r="R214" i="14"/>
  <c r="W214" i="14" s="1"/>
  <c r="R216" i="14"/>
  <c r="W216" i="14" s="1"/>
  <c r="R218" i="14"/>
  <c r="W218" i="14" s="1"/>
  <c r="R220" i="14"/>
  <c r="W220" i="14" s="1"/>
  <c r="R222" i="14"/>
  <c r="W222" i="14" s="1"/>
  <c r="R224" i="14"/>
  <c r="W224" i="14" s="1"/>
  <c r="R226" i="14"/>
  <c r="W226" i="14" s="1"/>
  <c r="R229" i="14"/>
  <c r="W229" i="14" s="1"/>
  <c r="R230" i="14"/>
  <c r="W230" i="14" s="1"/>
  <c r="R232" i="14"/>
  <c r="W232" i="14" s="1"/>
  <c r="R237" i="14"/>
  <c r="W237" i="14" s="1"/>
  <c r="R239" i="14"/>
  <c r="W239" i="14" s="1"/>
  <c r="R241" i="14"/>
  <c r="W241" i="14" s="1"/>
  <c r="R243" i="14"/>
  <c r="W243" i="14" s="1"/>
  <c r="R245" i="14"/>
  <c r="W245" i="14" s="1"/>
  <c r="R247" i="14"/>
  <c r="W247" i="14" s="1"/>
  <c r="R249" i="14"/>
  <c r="W249" i="14" s="1"/>
  <c r="R251" i="14"/>
  <c r="W251" i="14" s="1"/>
  <c r="R253" i="14"/>
  <c r="W253" i="14" s="1"/>
  <c r="R255" i="14"/>
  <c r="W255" i="14" s="1"/>
  <c r="R257" i="14"/>
  <c r="W257" i="14" s="1"/>
  <c r="R259" i="14"/>
  <c r="W259" i="14" s="1"/>
  <c r="R261" i="14"/>
  <c r="W261" i="14" s="1"/>
  <c r="R263" i="14"/>
  <c r="W263" i="14" s="1"/>
  <c r="R265" i="14"/>
  <c r="W265" i="14" s="1"/>
  <c r="R267" i="14"/>
  <c r="W267" i="14" s="1"/>
  <c r="R270" i="14"/>
  <c r="W270" i="14" s="1"/>
  <c r="R271" i="14"/>
  <c r="W271" i="14" s="1"/>
  <c r="R273" i="14"/>
  <c r="W273" i="14" s="1"/>
  <c r="R274" i="14"/>
  <c r="W274" i="14" s="1"/>
  <c r="R276" i="14"/>
  <c r="W276" i="14" s="1"/>
  <c r="R278" i="14"/>
  <c r="W278" i="14" s="1"/>
  <c r="R280" i="14"/>
  <c r="W280" i="14" s="1"/>
  <c r="R282" i="14"/>
  <c r="W282" i="14" s="1"/>
  <c r="R284" i="14"/>
  <c r="W284" i="14" s="1"/>
  <c r="R286" i="14"/>
  <c r="W286" i="14" s="1"/>
  <c r="R288" i="14"/>
  <c r="W288" i="14" s="1"/>
  <c r="R290" i="14"/>
  <c r="W290" i="14" s="1"/>
  <c r="R293" i="14"/>
  <c r="W293" i="14" s="1"/>
  <c r="R294" i="14"/>
  <c r="W294" i="14" s="1"/>
  <c r="R296" i="14"/>
  <c r="W296" i="14" s="1"/>
  <c r="R298" i="14"/>
  <c r="W298" i="14" s="1"/>
  <c r="R300" i="14"/>
  <c r="W300" i="14" s="1"/>
  <c r="R302" i="14"/>
  <c r="W302" i="14" s="1"/>
  <c r="R304" i="14"/>
  <c r="W304" i="14" s="1"/>
  <c r="R306" i="14"/>
  <c r="W306" i="14" s="1"/>
  <c r="R307" i="14"/>
  <c r="W307" i="14" s="1"/>
  <c r="X348" i="14"/>
  <c r="Z348" i="14" s="1"/>
  <c r="R348" i="14"/>
  <c r="W348" i="14" s="1"/>
  <c r="X350" i="14"/>
  <c r="Z350" i="14" s="1"/>
  <c r="R350" i="14"/>
  <c r="W350" i="14" s="1"/>
  <c r="X352" i="14"/>
  <c r="Z352" i="14" s="1"/>
  <c r="R352" i="14"/>
  <c r="W352" i="14" s="1"/>
  <c r="X354" i="14"/>
  <c r="Z354" i="14" s="1"/>
  <c r="R354" i="14"/>
  <c r="W354" i="14" s="1"/>
  <c r="R312" i="14"/>
  <c r="W312" i="14" s="1"/>
  <c r="R314" i="14"/>
  <c r="W314" i="14" s="1"/>
  <c r="R316" i="14"/>
  <c r="W316" i="14" s="1"/>
  <c r="R318" i="14"/>
  <c r="W318" i="14" s="1"/>
  <c r="R323" i="14"/>
  <c r="W323" i="14" s="1"/>
  <c r="R325" i="14"/>
  <c r="W325" i="14" s="1"/>
  <c r="R327" i="14"/>
  <c r="W327" i="14" s="1"/>
  <c r="R329" i="14"/>
  <c r="W329" i="14" s="1"/>
  <c r="R330" i="14"/>
  <c r="W330" i="14" s="1"/>
  <c r="R333" i="14"/>
  <c r="W333" i="14" s="1"/>
  <c r="R338" i="14"/>
  <c r="W338" i="14" s="1"/>
  <c r="R342" i="14"/>
  <c r="W342" i="14" s="1"/>
  <c r="R344" i="14"/>
  <c r="W344" i="14" s="1"/>
  <c r="R346" i="14"/>
  <c r="W346" i="14" s="1"/>
  <c r="R356" i="14"/>
  <c r="W356" i="14" s="1"/>
  <c r="R358" i="14"/>
  <c r="W358" i="14" s="1"/>
  <c r="R361" i="14"/>
  <c r="W361" i="14" s="1"/>
  <c r="R363" i="14"/>
  <c r="W363" i="14" s="1"/>
  <c r="R366" i="14"/>
  <c r="W366" i="14" s="1"/>
  <c r="R368" i="14"/>
  <c r="W368" i="14" s="1"/>
  <c r="R372" i="14"/>
  <c r="W372" i="14" s="1"/>
  <c r="R374" i="14"/>
  <c r="W374" i="14" s="1"/>
  <c r="R376" i="14"/>
  <c r="W376" i="14" s="1"/>
  <c r="R379" i="14"/>
  <c r="W379" i="14" s="1"/>
  <c r="R381" i="14"/>
  <c r="W381" i="14" s="1"/>
  <c r="R383" i="14"/>
  <c r="W383" i="14" s="1"/>
  <c r="R385" i="14"/>
  <c r="W385" i="14" s="1"/>
  <c r="R387" i="14"/>
  <c r="W387" i="14" s="1"/>
  <c r="R389" i="14"/>
  <c r="W389" i="14" s="1"/>
  <c r="R390" i="14"/>
  <c r="W390" i="14" s="1"/>
  <c r="X392" i="14"/>
  <c r="Z392" i="14" s="1"/>
  <c r="R392" i="14"/>
  <c r="W392" i="14" s="1"/>
  <c r="X393" i="14"/>
  <c r="Z393" i="14" s="1"/>
  <c r="R393" i="14"/>
  <c r="W393" i="14" s="1"/>
  <c r="X396" i="14"/>
  <c r="Z396" i="14" s="1"/>
  <c r="R396" i="14"/>
  <c r="W396" i="14" s="1"/>
  <c r="X398" i="14"/>
  <c r="Z398" i="14" s="1"/>
  <c r="R398" i="14"/>
  <c r="W398" i="14" s="1"/>
  <c r="R418" i="14"/>
  <c r="W418" i="14" s="1"/>
  <c r="R420" i="14"/>
  <c r="W420" i="14" s="1"/>
  <c r="R425" i="14"/>
  <c r="W425" i="14" s="1"/>
  <c r="R426" i="14"/>
  <c r="W426" i="14" s="1"/>
  <c r="R428" i="14"/>
  <c r="W428" i="14" s="1"/>
  <c r="R400" i="14"/>
  <c r="W400" i="14" s="1"/>
  <c r="R402" i="14"/>
  <c r="W402" i="14" s="1"/>
  <c r="R404" i="14"/>
  <c r="W404" i="14" s="1"/>
  <c r="R406" i="14"/>
  <c r="W406" i="14" s="1"/>
  <c r="R408" i="14"/>
  <c r="W408" i="14" s="1"/>
  <c r="R410" i="14"/>
  <c r="W410" i="14" s="1"/>
  <c r="R414" i="14"/>
  <c r="W414" i="14" s="1"/>
  <c r="R416" i="14"/>
  <c r="W416" i="14" s="1"/>
  <c r="R417" i="14"/>
  <c r="W417" i="14" s="1"/>
  <c r="R431" i="14"/>
  <c r="W431" i="14" s="1"/>
  <c r="R433" i="14"/>
  <c r="W433" i="14" s="1"/>
  <c r="R434" i="14"/>
  <c r="W434" i="14" s="1"/>
  <c r="R437" i="14"/>
  <c r="W437" i="14" s="1"/>
  <c r="R440" i="14"/>
  <c r="W440" i="14" s="1"/>
  <c r="R442" i="14"/>
  <c r="W442" i="14" s="1"/>
  <c r="R443" i="14"/>
  <c r="W443" i="14" s="1"/>
  <c r="R444" i="14"/>
  <c r="W444" i="14" s="1"/>
  <c r="R446" i="14"/>
  <c r="W446" i="14" s="1"/>
  <c r="R448" i="14"/>
  <c r="W448" i="14" s="1"/>
  <c r="R450" i="14"/>
  <c r="W450" i="14" s="1"/>
  <c r="R452" i="14"/>
  <c r="W452" i="14" s="1"/>
  <c r="R454" i="14"/>
  <c r="W454" i="14" s="1"/>
</calcChain>
</file>

<file path=xl/sharedStrings.xml><?xml version="1.0" encoding="utf-8"?>
<sst xmlns="http://schemas.openxmlformats.org/spreadsheetml/2006/main" count="3162" uniqueCount="1261">
  <si>
    <t>NOMBRE GENERICO</t>
  </si>
  <si>
    <t>CODIGO HOMIC</t>
  </si>
  <si>
    <t>PRESENTACIÓN</t>
  </si>
  <si>
    <t>CONCENTRACIÓN</t>
  </si>
  <si>
    <t>CODIGO SSMP</t>
  </si>
  <si>
    <t>SIGLA DEL ESTABLECIMIENTO DE SANIDAD MILITAR:</t>
  </si>
  <si>
    <t>NOMBRE COMPLETO  DEL ESTABLECIMIENTO DE SANIDAD MILITAR:</t>
  </si>
  <si>
    <t>DIRECCION EXACTA DEL ESM O SITIO DE ENTREGA:</t>
  </si>
  <si>
    <t>MODALIDAD DEL ESM</t>
  </si>
  <si>
    <t>CORREO ELECTRONICO:</t>
  </si>
  <si>
    <t>ID</t>
  </si>
  <si>
    <t>INVENTARIO ACTUAL</t>
  </si>
  <si>
    <t>ROTACION MENSUAL</t>
  </si>
  <si>
    <t>CANTIDAD SOLICITADA</t>
  </si>
  <si>
    <t>CANTIDAD AUTORIZADA</t>
  </si>
  <si>
    <t>CANTIDAD PENDIENTE</t>
  </si>
  <si>
    <t>OBSERVACIONES DE ESM</t>
  </si>
  <si>
    <t>OBSERVACIONES DE DISAN</t>
  </si>
  <si>
    <t xml:space="preserve">SUMINISTRO:                                                </t>
  </si>
  <si>
    <t xml:space="preserve">REQUISICIÓN:                                          </t>
  </si>
  <si>
    <t>SATÉLITE:</t>
  </si>
  <si>
    <t>FUERZA: EJC ________ ARC _________ FAC _____________</t>
  </si>
  <si>
    <t>NOMBRE ALMACENISTA DEL ESTABLECIMIENTO DE SANIDAD MILITAR O RESPONSABLE DEL AREA</t>
  </si>
  <si>
    <t>NUMERO DE CONTACTO ALMACENISTA O RESPONSABLE DEL AREA</t>
  </si>
  <si>
    <t>Firma y post firma de quien realiza el pedido</t>
  </si>
  <si>
    <t>Firma y post firma de quien autoriza el pedido</t>
  </si>
  <si>
    <t>Firma y post firma de quien recibe el pedido</t>
  </si>
  <si>
    <t>*Cantidad recibida: aplica para los Satélites de DISAN EJC</t>
  </si>
  <si>
    <t>NOMBRE ESM CENTRALIZADOR O DE DISPENSACIÓN O DE SUMINISTRO</t>
  </si>
  <si>
    <t>MINISTERIO DE DEFENSA NACIONAL
COMANDO GENERAL DE LAS FUERZAS MILITARES
Dirección General de Sanidad Militar</t>
  </si>
  <si>
    <t>Proceso: Gestión Salud</t>
  </si>
  <si>
    <t>Realizar la solicitud de suministro de medicamentos  a los Establecimientos de Sanidad Militar, Satelites y requisiciones, en los casos en que la herramienta tecnologica deje de funcionar  asi garantizar que la información se entrega de manera oportuna.</t>
  </si>
  <si>
    <t>Para el caso de los Satélites cuyo responsable es un ESM de dispensación o centralizador, quien es el que maneja los recursos, el ESM centralizador es el responsable de avalar los pedidos de sus satélites, en caso de requerir un pedido por un valor mayor de 5 millones deberá informar a la DISAN EJC con la observación correspondiente del porque la requisición sobrepasa los montos establecidos en la unidad, aspecto que debe certificar el Director del ESM centralizador.
Esta información no está detallada de esta manera en el contrato 060/14, pero es necesario al interior del SSFM establecer estos controles para efectos de administración segura de los recursos.</t>
  </si>
  <si>
    <r>
      <t>Nombre ESM centralizador o de dispensación o de suministro.</t>
    </r>
    <r>
      <rPr>
        <sz val="10"/>
        <color theme="1"/>
        <rFont val="Arial"/>
        <family val="2"/>
      </rPr>
      <t xml:space="preserve"> Esta casilla aplica para todos los ESM que realizan pedido de requisiciones, suministro y Satélites</t>
    </r>
  </si>
  <si>
    <r>
      <rPr>
        <b/>
        <sz val="10"/>
        <color theme="1"/>
        <rFont val="Arial"/>
        <family val="2"/>
      </rPr>
      <t>Nombre completo del Establecimiento de Sanidad Militar</t>
    </r>
    <r>
      <rPr>
        <sz val="10"/>
        <color theme="1"/>
        <rFont val="Arial"/>
        <family val="2"/>
      </rPr>
      <t>: En esta casilla se coloca el nombre del ESM que realizará el pedido por cualquiera de las modalidades (SUMINISTRO, SATELITE O REQUISICION).</t>
    </r>
  </si>
  <si>
    <r>
      <rPr>
        <b/>
        <sz val="10"/>
        <color theme="1"/>
        <rFont val="Arial"/>
        <family val="2"/>
      </rPr>
      <t>Fuerza.</t>
    </r>
    <r>
      <rPr>
        <sz val="10"/>
        <color theme="1"/>
        <rFont val="Arial"/>
        <family val="2"/>
      </rPr>
      <t xml:space="preserve"> Como su nombre lo indica, aquí se debe marcar con una X la casilla que corresponda a la Fuerza a la que pertenece el ESM que realiza el pedido (Ejército, Armada y Fuerza Aérea).</t>
    </r>
  </si>
  <si>
    <r>
      <rPr>
        <b/>
        <sz val="10"/>
        <color theme="1"/>
        <rFont val="Arial"/>
        <family val="2"/>
      </rPr>
      <t>Modalidad del ESM:</t>
    </r>
    <r>
      <rPr>
        <sz val="10"/>
        <color theme="1"/>
        <rFont val="Arial"/>
        <family val="2"/>
      </rPr>
      <t xml:space="preserve"> Suministro. Marque con una X si el pedido que va a realizar es del procedimiento de SUMINISTRO, si no corresponde colocar N/A. Requisición. Marque con una X si el pedido que va a realizar es del procedimiento de REQUISICION, si no corresponde colocar N/A. Satélites. Marque con una X si el pedido que va a realizar es del procedimiento de Satélites, si no corresponde colocar N/A.</t>
    </r>
  </si>
  <si>
    <r>
      <t xml:space="preserve">Sigla del Establecimiento de Sanidad Militar: </t>
    </r>
    <r>
      <rPr>
        <sz val="10"/>
        <color theme="1"/>
        <rFont val="Arial"/>
        <family val="2"/>
      </rPr>
      <t>se debe registrar la sigla que figura en el anexo No. 4 del contrato 060-DGSM-2014</t>
    </r>
  </si>
  <si>
    <r>
      <t>Dirección exacta del Establecimiento o sitio de entrega:</t>
    </r>
    <r>
      <rPr>
        <sz val="10"/>
        <color theme="1"/>
        <rFont val="Arial"/>
        <family val="2"/>
      </rPr>
      <t xml:space="preserve"> registrar la dirección completa de ubicación del Establecimiento de Sanidad Militar</t>
    </r>
  </si>
  <si>
    <r>
      <t>Nombre Almacenista del Establecimiento de Sanidad Militar o Responsable del Área. Suministro.</t>
    </r>
    <r>
      <rPr>
        <sz val="10"/>
        <color theme="1"/>
        <rFont val="Arial"/>
        <family val="2"/>
      </rPr>
      <t xml:space="preserve"> Nombre del almacenista o Regente de Farmacia responsable del procedimiento, que es quien además realiza el pedido de Suministro. </t>
    </r>
    <r>
      <rPr>
        <b/>
        <sz val="10"/>
        <color theme="1"/>
        <rFont val="Arial"/>
        <family val="2"/>
      </rPr>
      <t>Requisición.</t>
    </r>
    <r>
      <rPr>
        <sz val="10"/>
        <color theme="1"/>
        <rFont val="Arial"/>
        <family val="2"/>
      </rPr>
      <t xml:space="preserve"> Nombre del jefe del área que realiza el pedido o su delegado, por ejemplo: Nombre de la jefe del área de procedimientos, Auxiliar de enfermería encargada de la sala ERA, Enfermera jefe encargada del servicio de consulta prioritaria, etc. </t>
    </r>
    <r>
      <rPr>
        <b/>
        <sz val="10"/>
        <color theme="1"/>
        <rFont val="Arial"/>
        <family val="2"/>
      </rPr>
      <t xml:space="preserve">Satélites. </t>
    </r>
    <r>
      <rPr>
        <sz val="10"/>
        <color theme="1"/>
        <rFont val="Arial"/>
        <family val="2"/>
      </rPr>
      <t>Nombre del almacenista</t>
    </r>
    <r>
      <rPr>
        <b/>
        <sz val="10"/>
        <color theme="1"/>
        <rFont val="Arial"/>
        <family val="2"/>
      </rPr>
      <t>.</t>
    </r>
    <r>
      <rPr>
        <sz val="10"/>
        <color theme="1"/>
        <rFont val="Arial"/>
        <family val="2"/>
      </rPr>
      <t xml:space="preserve"> </t>
    </r>
  </si>
  <si>
    <r>
      <t>Número de contacto almacenista o responsable del área. Suministro.</t>
    </r>
    <r>
      <rPr>
        <sz val="10"/>
        <color theme="1"/>
        <rFont val="Arial"/>
        <family val="2"/>
      </rPr>
      <t xml:space="preserve"> El número telefónico del almacenista o Regente de Farmacia responsable del procedimiento. </t>
    </r>
    <r>
      <rPr>
        <b/>
        <sz val="10"/>
        <color theme="1"/>
        <rFont val="Arial"/>
        <family val="2"/>
      </rPr>
      <t>REQUISICION</t>
    </r>
    <r>
      <rPr>
        <sz val="10"/>
        <color theme="1"/>
        <rFont val="Arial"/>
        <family val="2"/>
      </rPr>
      <t>. El número telefónico</t>
    </r>
    <r>
      <rPr>
        <b/>
        <sz val="10"/>
        <color theme="1"/>
        <rFont val="Arial"/>
        <family val="2"/>
      </rPr>
      <t xml:space="preserve"> </t>
    </r>
    <r>
      <rPr>
        <sz val="10"/>
        <color theme="1"/>
        <rFont val="Arial"/>
        <family val="2"/>
      </rPr>
      <t xml:space="preserve">del jefe del área que realiza el pedido o su delegado, por ejemplo: numero telefónico del jefe del área de procedimientos, Auxiliar de enfermería encargada de la sala ERA, Enfermera jefe encargada del servicio de consulta prioritaria, etc. </t>
    </r>
    <r>
      <rPr>
        <b/>
        <sz val="10"/>
        <color theme="1"/>
        <rFont val="Arial"/>
        <family val="2"/>
      </rPr>
      <t xml:space="preserve">SATELITES.  </t>
    </r>
    <r>
      <rPr>
        <sz val="10"/>
        <color theme="1"/>
        <rFont val="Arial"/>
        <family val="2"/>
      </rPr>
      <t>El número telefónico  del almacenista</t>
    </r>
    <r>
      <rPr>
        <b/>
        <sz val="10"/>
        <color theme="1"/>
        <rFont val="Arial"/>
        <family val="2"/>
      </rPr>
      <t>.</t>
    </r>
    <r>
      <rPr>
        <sz val="10"/>
        <color theme="1"/>
        <rFont val="Arial"/>
        <family val="2"/>
      </rPr>
      <t xml:space="preserve"> </t>
    </r>
  </si>
  <si>
    <r>
      <t xml:space="preserve">ID. </t>
    </r>
    <r>
      <rPr>
        <sz val="10"/>
        <color theme="1"/>
        <rFont val="Arial"/>
        <family val="2"/>
      </rPr>
      <t>Corresponde al número del ítem.</t>
    </r>
  </si>
  <si>
    <r>
      <t xml:space="preserve">Código SSMP. </t>
    </r>
    <r>
      <rPr>
        <sz val="10"/>
        <color theme="1"/>
        <rFont val="Arial"/>
        <family val="2"/>
      </rPr>
      <t>Se describe el Código del Acuerdo 052/13.</t>
    </r>
  </si>
  <si>
    <r>
      <t xml:space="preserve">Código HOMIC. </t>
    </r>
    <r>
      <rPr>
        <sz val="10"/>
        <color theme="1"/>
        <rFont val="Arial"/>
        <family val="2"/>
      </rPr>
      <t>Se describe el Código que establece el Hospital Militar Central, los cuales están relacionados en la oferta del Proveedor</t>
    </r>
  </si>
  <si>
    <r>
      <t xml:space="preserve">Nombre genérico. </t>
    </r>
    <r>
      <rPr>
        <sz val="10"/>
        <color theme="1"/>
        <rFont val="Arial"/>
        <family val="2"/>
      </rPr>
      <t>Es la descripción de la denominación común internacional del principio activo o molécula que se va a solicitar</t>
    </r>
  </si>
  <si>
    <r>
      <t>Presentación.</t>
    </r>
    <r>
      <rPr>
        <sz val="10"/>
        <color theme="1"/>
        <rFont val="Arial"/>
        <family val="2"/>
      </rPr>
      <t xml:space="preserve"> Forma farmacéutica de los medicamentos, por ejemplo  Jarabe, cápsula, inyección y gotas son algunas de las presentaciones existente</t>
    </r>
  </si>
  <si>
    <r>
      <t xml:space="preserve">Concentración. </t>
    </r>
    <r>
      <rPr>
        <sz val="10"/>
        <color theme="1"/>
        <rFont val="Arial"/>
        <family val="2"/>
      </rPr>
      <t xml:space="preserve">Cantidad de principio activo contenido en un determinado peso o volumen. La concentración de la sustancia medicamentosa o principio activo se expresa casi siempre de las formas siguientes: peso/peso, peso/volumen, dosis unitaria/volumen. </t>
    </r>
  </si>
  <si>
    <r>
      <t xml:space="preserve">Inventario actual: </t>
    </r>
    <r>
      <rPr>
        <sz val="10"/>
        <color theme="1"/>
        <rFont val="Arial"/>
        <family val="2"/>
      </rPr>
      <t>cantidad en unidades mínimas de medida existente en el almacén del ESM bajo la modalidad de suministro y satélites.</t>
    </r>
  </si>
  <si>
    <r>
      <t xml:space="preserve">Rotación mensual: </t>
    </r>
    <r>
      <rPr>
        <sz val="10"/>
        <color theme="1"/>
        <rFont val="Arial"/>
        <family val="2"/>
      </rPr>
      <t>cantidad en unidades mínimas de medida que rotan mensualmente en el almacén del ESM bajo la modalidad de suministro y satélites</t>
    </r>
  </si>
  <si>
    <r>
      <t xml:space="preserve">Cantidad solicitada: </t>
    </r>
    <r>
      <rPr>
        <sz val="10"/>
        <color theme="1"/>
        <rFont val="Arial"/>
        <family val="2"/>
      </rPr>
      <t>número de unidades mínimas de medida por medicamento que requiere el Establecimiento de Sanidad Militar</t>
    </r>
  </si>
  <si>
    <r>
      <t xml:space="preserve">Cantidad autorizada. </t>
    </r>
    <r>
      <rPr>
        <sz val="10"/>
        <color theme="1"/>
        <rFont val="Arial"/>
        <family val="2"/>
      </rPr>
      <t>Es la cantidad de medicamentos que se autorizó por el competente, de acuerdo al procedimiento, si se trata de Suministro, es la Dirección de Sanidad correspondiente, si es Satélite será el jefe del ESM centralizador y si se trata de requisiciones será el jefe del área encargado en cada ESM.</t>
    </r>
  </si>
  <si>
    <r>
      <t xml:space="preserve">Cantidad recibida: </t>
    </r>
    <r>
      <rPr>
        <sz val="10"/>
        <color theme="1"/>
        <rFont val="Arial"/>
        <family val="2"/>
      </rPr>
      <t>es el número de moléculas y cantidades recibidas por el almacenista, aplica para los ESM bajo modalidad Satélites y requisiciones. Se aclara que para suministro se realiza el seguimiento de la cantidad recibida en el acta de recepción técnica</t>
    </r>
  </si>
  <si>
    <r>
      <t xml:space="preserve">Cantidad pendiente: </t>
    </r>
    <r>
      <rPr>
        <sz val="10"/>
        <color theme="1"/>
        <rFont val="Arial"/>
        <family val="2"/>
      </rPr>
      <t>diferencia entre lo autorizado y lo recibido, aplica para los ESM bajo modalidad Satélites y para requisiciones. Se aclara que para suministro se realiza el seguimiento de la cantidad pendiente en el acta de recepción técnica</t>
    </r>
  </si>
  <si>
    <r>
      <t>Observaciones del ESM.</t>
    </r>
    <r>
      <rPr>
        <sz val="10"/>
        <color theme="1"/>
        <rFont val="Arial"/>
        <family val="2"/>
      </rPr>
      <t xml:space="preserve"> En este espacio, se podrá diligenciar cualquier tipo de novedad o aclaración que se considere de importancia, respecto del ítem que se está diligenciando</t>
    </r>
  </si>
  <si>
    <r>
      <t xml:space="preserve">Observaciones de DISAN. </t>
    </r>
    <r>
      <rPr>
        <sz val="10"/>
        <color theme="1"/>
        <rFont val="Arial"/>
        <family val="2"/>
      </rPr>
      <t>Sólo aplica para suministro y satélites. En este espacio, se podrá diligenciar cualquier tipo de novedad o aclaración que se considere de importancia, respecto del ítem que se está diligenciando</t>
    </r>
  </si>
  <si>
    <r>
      <t xml:space="preserve">Firma y post firma de quien realiza el pedido: </t>
    </r>
    <r>
      <rPr>
        <sz val="10"/>
        <color theme="1"/>
        <rFont val="Arial"/>
        <family val="2"/>
      </rPr>
      <t>nombre y apellidos claros de quien realiza el pedido</t>
    </r>
  </si>
  <si>
    <r>
      <t>Firma y post firma de quien autoriza el pedido:</t>
    </r>
    <r>
      <rPr>
        <sz val="10"/>
        <color theme="1"/>
        <rFont val="Arial"/>
        <family val="2"/>
      </rPr>
      <t xml:space="preserve"> nombre y apellidos claros de autoriza el pedido</t>
    </r>
  </si>
  <si>
    <r>
      <t>Firma y post firma de quien recibe el pedido:</t>
    </r>
    <r>
      <rPr>
        <sz val="10"/>
        <color theme="1"/>
        <rFont val="Arial"/>
        <family val="2"/>
      </rPr>
      <t xml:space="preserve"> nombre y apellidos claros de quien recibe los medicamentos</t>
    </r>
  </si>
  <si>
    <t>CONSIDERACIONES.</t>
  </si>
  <si>
    <t> Para suministro este formato únicamente se diligenciará de forma manual en caso de un daño grave en el módulo de suministro de la herramienta tecnológica, es decir que el pedido se debe cargar en la herramienta tecnológica.
 En este formato solo se podrán diligenciar medicamentos del Acuerdo 052/13, en denominación común internacional. (Genérico)
 No se deben dejar espacios en blanco.
 Las solicitudes deben corresponder con las necesidades reales de los ESM.
 Este formato es de obligatorio diligenciamiento teniendo en cuenta la funcionalidad y cumplimiento del contrato No. 060-DGSM-2014 y de soporte para la auditoría realizada por el Consorcio SAMA</t>
  </si>
  <si>
    <t>INSTRUCTIVO
FORMATO SOLCITUD PEDIDO DE MEDICAMENTOS DEL ACUERDO 052 DE 2013, EN LOS PROCEDIMIENTOS DE SUMINISTRO, REQUISICIONES Y SATELITES</t>
  </si>
  <si>
    <t>Formato Único de Pedido de Medicamentos para Establecimientos de Sanidad Militar de Suministro, Satélite  y Requisiciones DGSM</t>
  </si>
  <si>
    <r>
      <t>Código:</t>
    </r>
    <r>
      <rPr>
        <b/>
        <sz val="10"/>
        <color rgb="FF0070C0"/>
        <rFont val="Arial"/>
        <family val="2"/>
      </rPr>
      <t xml:space="preserve"> </t>
    </r>
    <r>
      <rPr>
        <b/>
        <sz val="10"/>
        <rFont val="Arial"/>
        <family val="2"/>
      </rPr>
      <t>MDN-CGFM-PROGESA-DGSM-FU.95.1-12 V1</t>
    </r>
  </si>
  <si>
    <t>Fecha y hora de Autorizacion</t>
  </si>
  <si>
    <t>VIA ADMINISTRACION</t>
  </si>
  <si>
    <t>UNIDAD DE MEDIDA</t>
  </si>
  <si>
    <t>NIVEL DEL MEDICAMENTO</t>
  </si>
  <si>
    <t>CANTIDAD DESPACHADA</t>
  </si>
  <si>
    <t>PRECIO TOTAL DE IVA DEL MEDICAMENTO(SI APLICA)</t>
  </si>
  <si>
    <t>SUBTOTAL  SOLICITADO</t>
  </si>
  <si>
    <t>COSTO DE LA OPERACIÓN LOGISTICA</t>
  </si>
  <si>
    <t>IVA OPERACIÓN LOGISTICA</t>
  </si>
  <si>
    <t>VALOR DE LA OPERACIÓN LOGISTICA SOLICITADO</t>
  </si>
  <si>
    <t>VALOR TOTAL DEL IVA OPERACIÓN LOGISTICA SOLICITADO (SI APLICA)</t>
  </si>
  <si>
    <t>TOTAL ORDEN SOLICITADA</t>
  </si>
  <si>
    <t>TOTAL ORDEN AUTORIZADA</t>
  </si>
  <si>
    <t>TOTAL ORDEN DESPACHADA</t>
  </si>
  <si>
    <t>TOTAL DE ORDEN PENDIENTE</t>
  </si>
  <si>
    <t>SOLUCION</t>
  </si>
  <si>
    <t>ORAL</t>
  </si>
  <si>
    <t>ALTO</t>
  </si>
  <si>
    <t xml:space="preserve">COMP/TAB/CAPS/GRAGE      </t>
  </si>
  <si>
    <t>300mg</t>
  </si>
  <si>
    <t>BAJO</t>
  </si>
  <si>
    <t>OFTALMICO</t>
  </si>
  <si>
    <t>500mg</t>
  </si>
  <si>
    <t xml:space="preserve">JARABE              </t>
  </si>
  <si>
    <t xml:space="preserve">GOTAS               </t>
  </si>
  <si>
    <t>100mg/ml</t>
  </si>
  <si>
    <t>FRASCO X 30ml</t>
  </si>
  <si>
    <t>MEDIO</t>
  </si>
  <si>
    <t>FRASCO X 5ml</t>
  </si>
  <si>
    <t>100mg</t>
  </si>
  <si>
    <t>GRANULADO</t>
  </si>
  <si>
    <t>600mg</t>
  </si>
  <si>
    <t>NASAL</t>
  </si>
  <si>
    <t xml:space="preserve">AMP/VIAL/JP             </t>
  </si>
  <si>
    <t>PARENTERAL</t>
  </si>
  <si>
    <t>250mg</t>
  </si>
  <si>
    <t>SUSPENSION</t>
  </si>
  <si>
    <t>100mg/5ml</t>
  </si>
  <si>
    <t>200mg</t>
  </si>
  <si>
    <t>UNGÜENTO</t>
  </si>
  <si>
    <t>TOPICO</t>
  </si>
  <si>
    <t>TUBO X 15g</t>
  </si>
  <si>
    <t>TUBO X 10g</t>
  </si>
  <si>
    <t xml:space="preserve">CREMA           </t>
  </si>
  <si>
    <t>5%</t>
  </si>
  <si>
    <t>VAGINAL</t>
  </si>
  <si>
    <t>0.5mg</t>
  </si>
  <si>
    <t>0.1%</t>
  </si>
  <si>
    <t>TUBO X 30g</t>
  </si>
  <si>
    <t>1032610011-QBI</t>
  </si>
  <si>
    <t xml:space="preserve">BOLSA               </t>
  </si>
  <si>
    <t>500ml</t>
  </si>
  <si>
    <t>BOLSA X 500ml</t>
  </si>
  <si>
    <t>1032610005-</t>
  </si>
  <si>
    <t>10ML</t>
  </si>
  <si>
    <t>AMP/BOLSA X 10 ml</t>
  </si>
  <si>
    <t>1031060001-BQF</t>
  </si>
  <si>
    <t>1031060002-LPF</t>
  </si>
  <si>
    <t>FRASCO X 20ml</t>
  </si>
  <si>
    <t>1031220010-OPH</t>
  </si>
  <si>
    <t>1031220046-APN</t>
  </si>
  <si>
    <t>AMP/VIAL/JP</t>
  </si>
  <si>
    <t>50mg/2ml</t>
  </si>
  <si>
    <t>103 810020-GEC</t>
  </si>
  <si>
    <t>103 810010-GEC</t>
  </si>
  <si>
    <t>1033495010-BAY</t>
  </si>
  <si>
    <t>(0,05)%</t>
  </si>
  <si>
    <t>TUBO X 60g</t>
  </si>
  <si>
    <t>1033495020-GFR</t>
  </si>
  <si>
    <t xml:space="preserve">LOCION              </t>
  </si>
  <si>
    <t>(0.05-0,06)%</t>
  </si>
  <si>
    <t>FRASCO X 120ml</t>
  </si>
  <si>
    <t>1033495030-SFI</t>
  </si>
  <si>
    <t>(48,9+36,5)%</t>
  </si>
  <si>
    <t>SOBRE X 2,2g</t>
  </si>
  <si>
    <t>1031610010-TQS</t>
  </si>
  <si>
    <t xml:space="preserve">SUSPENSION          </t>
  </si>
  <si>
    <t>FRASCO X 360ml</t>
  </si>
  <si>
    <t>1031610020-SFI</t>
  </si>
  <si>
    <t>234mg</t>
  </si>
  <si>
    <t>1031610030-LGN</t>
  </si>
  <si>
    <t>((200+200)+(20-30))mg/5ml</t>
  </si>
  <si>
    <t>1031820010-NVM</t>
  </si>
  <si>
    <t xml:space="preserve">AMP/VIAL/JP  </t>
  </si>
  <si>
    <t>100mg/2ml</t>
  </si>
  <si>
    <t>1031830020-LFP</t>
  </si>
  <si>
    <t>25mg</t>
  </si>
  <si>
    <t>1031220031-LPF</t>
  </si>
  <si>
    <t>5mg</t>
  </si>
  <si>
    <t>1031220032-LPF</t>
  </si>
  <si>
    <t>10mg</t>
  </si>
  <si>
    <t>1031016004-BQF</t>
  </si>
  <si>
    <t>250mg/5ml</t>
  </si>
  <si>
    <t>FRASCO X 100ml</t>
  </si>
  <si>
    <t>1031016005-GFR</t>
  </si>
  <si>
    <t>500mg/5ml</t>
  </si>
  <si>
    <t>1031016045-LST</t>
  </si>
  <si>
    <t>1031016014-SDZ</t>
  </si>
  <si>
    <t>(400+57) mg/5ml</t>
  </si>
  <si>
    <t>FRASCO X (60-100)ml</t>
  </si>
  <si>
    <t>1031016002-BCN</t>
  </si>
  <si>
    <t>(500+125)mg</t>
  </si>
  <si>
    <t>1031016035-VIT</t>
  </si>
  <si>
    <t>POLVO PARA SOLUCION</t>
  </si>
  <si>
    <t>(1+0.2)G</t>
  </si>
  <si>
    <t>1031016038-BCN</t>
  </si>
  <si>
    <t>(250+125)mg</t>
  </si>
  <si>
    <t>1031016030-NOV</t>
  </si>
  <si>
    <t>(875+125)mg</t>
  </si>
  <si>
    <t>1031016025-LAR</t>
  </si>
  <si>
    <t>1031016020-VIT</t>
  </si>
  <si>
    <t>1031016021-FCA</t>
  </si>
  <si>
    <t>1gr</t>
  </si>
  <si>
    <t>1031016022-FCA</t>
  </si>
  <si>
    <t>1+0.5g (1.5g)</t>
  </si>
  <si>
    <t>1031016023-FCA</t>
  </si>
  <si>
    <t>(1+2)g</t>
  </si>
  <si>
    <t>1031016026-BAY</t>
  </si>
  <si>
    <t>POLVO PARA SUSPENSION</t>
  </si>
  <si>
    <t>ENVASE X (60-100) ml</t>
  </si>
  <si>
    <t>1033210010-INC</t>
  </si>
  <si>
    <t>(50+10)mg/ml</t>
  </si>
  <si>
    <t>OTICO</t>
  </si>
  <si>
    <t>FRASCO X 15ml</t>
  </si>
  <si>
    <t>1032810010-ECA</t>
  </si>
  <si>
    <t>1032810020-SLF</t>
  </si>
  <si>
    <t>150mg</t>
  </si>
  <si>
    <t>1031250004-GFR</t>
  </si>
  <si>
    <t>20mg</t>
  </si>
  <si>
    <t>1031014110-GFR</t>
  </si>
  <si>
    <t>1031014113-BQF</t>
  </si>
  <si>
    <t>200 mg/5ml</t>
  </si>
  <si>
    <t>1033710020-VND</t>
  </si>
  <si>
    <t>1%</t>
  </si>
  <si>
    <t>AMPOLLA X 10ml</t>
  </si>
  <si>
    <t>1031440010-BTS</t>
  </si>
  <si>
    <t xml:space="preserve">FCO/CAPS/INH        </t>
  </si>
  <si>
    <t>50mcg/Nasal</t>
  </si>
  <si>
    <t>FRASCO X 200 DOSIS</t>
  </si>
  <si>
    <t>1031440020-CHV</t>
  </si>
  <si>
    <t xml:space="preserve">INHALADOR           </t>
  </si>
  <si>
    <t>50mcg/ Bucal</t>
  </si>
  <si>
    <t>BUCAL</t>
  </si>
  <si>
    <t>1031440021-CHV</t>
  </si>
  <si>
    <t>250mg/bucal</t>
  </si>
  <si>
    <t>1033495016-TQC</t>
  </si>
  <si>
    <t>TUBO X 30g Y 6 APLICADORES</t>
  </si>
  <si>
    <t>1033495129-COP</t>
  </si>
  <si>
    <t>LOCION</t>
  </si>
  <si>
    <t>(25-30)%</t>
  </si>
  <si>
    <t>FRASCO X (100-120)ml</t>
  </si>
  <si>
    <t>1031016270-VIT</t>
  </si>
  <si>
    <t xml:space="preserve">400.000 UI </t>
  </si>
  <si>
    <t>1033720013-LQU</t>
  </si>
  <si>
    <t>FRASCO X (100-500)ml</t>
  </si>
  <si>
    <t>1033495127-TQC</t>
  </si>
  <si>
    <t>GRANULADO / POLVO</t>
  </si>
  <si>
    <t>ENVASE (9-10)g</t>
  </si>
  <si>
    <t>1033470100-MEM</t>
  </si>
  <si>
    <t>1032010119-RYA</t>
  </si>
  <si>
    <t>(3+3)mg/ml</t>
  </si>
  <si>
    <t>1033470050-LAR</t>
  </si>
  <si>
    <t>0.05%</t>
  </si>
  <si>
    <t>TUBO X 40g</t>
  </si>
  <si>
    <t>1033470010-MCK</t>
  </si>
  <si>
    <t>(0.05+1)%</t>
  </si>
  <si>
    <t>TUBO X 20g</t>
  </si>
  <si>
    <t>1032010118-PRO</t>
  </si>
  <si>
    <t>0.4%</t>
  </si>
  <si>
    <t>AMPOLLA X 1ml</t>
  </si>
  <si>
    <t>1033470045-MCK</t>
  </si>
  <si>
    <t>(0.05+0.1)%</t>
  </si>
  <si>
    <t>1033470008-MCK</t>
  </si>
  <si>
    <t>(0.05+3)%</t>
  </si>
  <si>
    <t>1031240001-RCH</t>
  </si>
  <si>
    <t>0.1mg</t>
  </si>
  <si>
    <t>1031240003-VIT</t>
  </si>
  <si>
    <t>0.2mg/2ml</t>
  </si>
  <si>
    <t>1031240004-ADS</t>
  </si>
  <si>
    <t>0.6mg/ml-15got:0.2mg</t>
  </si>
  <si>
    <t>FRASCO X 10ml</t>
  </si>
  <si>
    <t xml:space="preserve">COLIRIO             </t>
  </si>
  <si>
    <t>1031820036-BAG</t>
  </si>
  <si>
    <t>2mg</t>
  </si>
  <si>
    <t>1031820037-BAG</t>
  </si>
  <si>
    <t>5mg/ml</t>
  </si>
  <si>
    <t>1031820035-BAG</t>
  </si>
  <si>
    <t>4mg</t>
  </si>
  <si>
    <t>1031640018-ECA</t>
  </si>
  <si>
    <t>1032141010-GEC</t>
  </si>
  <si>
    <t>2.5mg</t>
  </si>
  <si>
    <t>1033220006-BTS</t>
  </si>
  <si>
    <t>SUSPENSION PARA NEBULIZAR</t>
  </si>
  <si>
    <t>0,5mg/ml</t>
  </si>
  <si>
    <t>ENVASE X 2 ml</t>
  </si>
  <si>
    <t>1033220017-CHV</t>
  </si>
  <si>
    <t>50 mcg/dosis</t>
  </si>
  <si>
    <t>1033220016-CHV</t>
  </si>
  <si>
    <t>200mcg/DOSIS</t>
  </si>
  <si>
    <t>CARPULA X 10ml</t>
  </si>
  <si>
    <t>1032810032-LPF</t>
  </si>
  <si>
    <t>(500-1000)mg</t>
  </si>
  <si>
    <t>1032810005-LPF</t>
  </si>
  <si>
    <t>(500-600)mg+(100-300 )UI</t>
  </si>
  <si>
    <t>1032810001-GFR</t>
  </si>
  <si>
    <t>600MG/125 UI</t>
  </si>
  <si>
    <t>10%</t>
  </si>
  <si>
    <t>1032810058-CMD</t>
  </si>
  <si>
    <t>0,5mcg</t>
  </si>
  <si>
    <t>1032810055-CMD</t>
  </si>
  <si>
    <t>0.25mg</t>
  </si>
  <si>
    <t>1031630010-COP</t>
  </si>
  <si>
    <t>(200+10)mg/ml</t>
  </si>
  <si>
    <t>ENVASE X 120 ml</t>
  </si>
  <si>
    <t>0.025%</t>
  </si>
  <si>
    <t>1031220080-LPF</t>
  </si>
  <si>
    <t>50mg</t>
  </si>
  <si>
    <t>1031810030-TQS</t>
  </si>
  <si>
    <t>1031810027-TQC</t>
  </si>
  <si>
    <t>400mg</t>
  </si>
  <si>
    <t>1031810025-TQC</t>
  </si>
  <si>
    <t xml:space="preserve"> 200mg</t>
  </si>
  <si>
    <t>1033720001-MAG</t>
  </si>
  <si>
    <t>USP</t>
  </si>
  <si>
    <t>Envase x 20g</t>
  </si>
  <si>
    <t>1033340014-OFT</t>
  </si>
  <si>
    <t>(5-10)mg/ml</t>
  </si>
  <si>
    <t>1031012063-GMD</t>
  </si>
  <si>
    <t>1031012066-BQF</t>
  </si>
  <si>
    <t>FRASCO (60-100)ml</t>
  </si>
  <si>
    <t>1g</t>
  </si>
  <si>
    <t>ENVASE X 100 ml</t>
  </si>
  <si>
    <t>750mg</t>
  </si>
  <si>
    <t>103 410115-LPF</t>
  </si>
  <si>
    <t>103 410121-SFI</t>
  </si>
  <si>
    <t>10mg/ml</t>
  </si>
  <si>
    <t>ENVASE X 15ml</t>
  </si>
  <si>
    <t>103 410121-LST</t>
  </si>
  <si>
    <t>1mg/ml</t>
  </si>
  <si>
    <t>FRASCO x 60ml</t>
  </si>
  <si>
    <t>1032810050-ECA</t>
  </si>
  <si>
    <t>1033350013-ALC</t>
  </si>
  <si>
    <t>1033410003-BUS</t>
  </si>
  <si>
    <t>1033410100-BUS</t>
  </si>
  <si>
    <t>50mg/ml</t>
  </si>
  <si>
    <t>1031020096-BGN</t>
  </si>
  <si>
    <t>1031020095-LPF</t>
  </si>
  <si>
    <t>500g</t>
  </si>
  <si>
    <t>100mg/10ml</t>
  </si>
  <si>
    <t>0.3%</t>
  </si>
  <si>
    <t>FRASCO X (5-10)ml</t>
  </si>
  <si>
    <t>1031014001-SFI</t>
  </si>
  <si>
    <t>1031014105-ABT</t>
  </si>
  <si>
    <t>FRASCO X 50ml</t>
  </si>
  <si>
    <t>1031014102-VIT</t>
  </si>
  <si>
    <t>125mg/5ml</t>
  </si>
  <si>
    <t>ENVASE X (50-60)ml</t>
  </si>
  <si>
    <t>103 410030-NOV</t>
  </si>
  <si>
    <t>2mg/2ml</t>
  </si>
  <si>
    <t>1031015106-GFR</t>
  </si>
  <si>
    <t>2%</t>
  </si>
  <si>
    <t>1031015107-TQS</t>
  </si>
  <si>
    <t>OVULOS</t>
  </si>
  <si>
    <t>OVULO</t>
  </si>
  <si>
    <t>1033410020-SFI</t>
  </si>
  <si>
    <t>1033470001-GFR</t>
  </si>
  <si>
    <t>TUBO X (30-40)g</t>
  </si>
  <si>
    <t>1033470002-SCV</t>
  </si>
  <si>
    <t>FRASCO X 60ml</t>
  </si>
  <si>
    <t>1031220090-ECA</t>
  </si>
  <si>
    <t>150mcg</t>
  </si>
  <si>
    <t>1031210001-BQF</t>
  </si>
  <si>
    <t xml:space="preserve"> 75mg</t>
  </si>
  <si>
    <t>1031013120-CMD</t>
  </si>
  <si>
    <t>250MG</t>
  </si>
  <si>
    <t>1033410045-ECA</t>
  </si>
  <si>
    <t>103 410047-LIC</t>
  </si>
  <si>
    <t>(2-2,5)mg/5ml</t>
  </si>
  <si>
    <t>ENVASE (100-120)ml</t>
  </si>
  <si>
    <t>1031070020-HAX</t>
  </si>
  <si>
    <t>1031040030-PRO</t>
  </si>
  <si>
    <t xml:space="preserve">TAB/OVUL           </t>
  </si>
  <si>
    <t>1033410035-PRO</t>
  </si>
  <si>
    <t>TUBO X 40g Y 6 APLICADORES</t>
  </si>
  <si>
    <t>1031040020-AGP</t>
  </si>
  <si>
    <t>1033410038-ABT</t>
  </si>
  <si>
    <t>80UI</t>
  </si>
  <si>
    <t>103 810030-EXP</t>
  </si>
  <si>
    <t>1031250010-SFI</t>
  </si>
  <si>
    <t>44.4%</t>
  </si>
  <si>
    <t>SOBRE X 9g</t>
  </si>
  <si>
    <t>1033210002-SLF</t>
  </si>
  <si>
    <t>(1.53+5+0.5)mg/ml</t>
  </si>
  <si>
    <t>1032810060-ECA</t>
  </si>
  <si>
    <t>SMNF</t>
  </si>
  <si>
    <t>VIAL X 10ml</t>
  </si>
  <si>
    <t>1032810070-LPF</t>
  </si>
  <si>
    <t>1032810080-ECA</t>
  </si>
  <si>
    <t>ENVASE X (100-120) ml</t>
  </si>
  <si>
    <t>1033410014-ECA</t>
  </si>
  <si>
    <t>1033410019-ECA</t>
  </si>
  <si>
    <t>1033320120-WAS</t>
  </si>
  <si>
    <t>((1-5)mg+3,5mg (6000)U.I.)/ml</t>
  </si>
  <si>
    <t>1031310015-ROP</t>
  </si>
  <si>
    <t>(0,25-1)%+(2-5)%</t>
  </si>
  <si>
    <t>RECTAL</t>
  </si>
  <si>
    <t>1031310016-ROP</t>
  </si>
  <si>
    <t xml:space="preserve">SUPOSITORIOS        </t>
  </si>
  <si>
    <t>(5+60)mg/supos</t>
  </si>
  <si>
    <t>SUPOSITORIO</t>
  </si>
  <si>
    <t>1033320060-WAS</t>
  </si>
  <si>
    <t>(0.1%+035%)+(6000 U.I.)/g</t>
  </si>
  <si>
    <t>TUBO X 5g</t>
  </si>
  <si>
    <t>1033320080-ALL</t>
  </si>
  <si>
    <t>(0,2+10+0,12)%</t>
  </si>
  <si>
    <t>ENVASE X 5 ml</t>
  </si>
  <si>
    <t>103 410091-SFI</t>
  </si>
  <si>
    <t>1033470125-SCV</t>
  </si>
  <si>
    <t>1033470130-SIE</t>
  </si>
  <si>
    <t>1032010032-PRO</t>
  </si>
  <si>
    <t>8mg/2ml</t>
  </si>
  <si>
    <t>AMPOLLA X 2ml</t>
  </si>
  <si>
    <t>1032010033-PRO</t>
  </si>
  <si>
    <t>4mg/ml</t>
  </si>
  <si>
    <t>200mcg</t>
  </si>
  <si>
    <t>1032610028-QBI</t>
  </si>
  <si>
    <t>10% X 500ml</t>
  </si>
  <si>
    <t>BOLSA AUTOCOLAPSIBLE X 500ml</t>
  </si>
  <si>
    <t>BOLSA</t>
  </si>
  <si>
    <t>1032610010-FRE</t>
  </si>
  <si>
    <t>103 820025-BQF</t>
  </si>
  <si>
    <t>103 820010-VIT</t>
  </si>
  <si>
    <t>75mg/3ml</t>
  </si>
  <si>
    <t>1031016150-GFR</t>
  </si>
  <si>
    <t>1031016158-LST</t>
  </si>
  <si>
    <t>FRASCO X80ml</t>
  </si>
  <si>
    <t>103 420060-LIC</t>
  </si>
  <si>
    <t>1031420030-SFI</t>
  </si>
  <si>
    <t>(0.24-0,25)%</t>
  </si>
  <si>
    <t>1031620020-ECA</t>
  </si>
  <si>
    <t>103 210050-BQF</t>
  </si>
  <si>
    <t>2.5g/5ml</t>
  </si>
  <si>
    <t>103 210053-BIO</t>
  </si>
  <si>
    <t>1 g/2ml</t>
  </si>
  <si>
    <t>103 210049-PRO</t>
  </si>
  <si>
    <t>2G/5ML</t>
  </si>
  <si>
    <t>103 210055-SFI</t>
  </si>
  <si>
    <t>ENVASE X 30 ml</t>
  </si>
  <si>
    <t>1031240020-LSA</t>
  </si>
  <si>
    <t>1031011027-HAX</t>
  </si>
  <si>
    <t>1031240040-LSA</t>
  </si>
  <si>
    <t>1031220035-GFR</t>
  </si>
  <si>
    <t>(1+100)mg</t>
  </si>
  <si>
    <t>1031220038-GFR</t>
  </si>
  <si>
    <t>1031620007-PAS</t>
  </si>
  <si>
    <t>GEL</t>
  </si>
  <si>
    <t>(4-5)%</t>
  </si>
  <si>
    <t>TUBO/POTE X 30g</t>
  </si>
  <si>
    <t>1032210144-FRE</t>
  </si>
  <si>
    <t>ENVASE X 60 ml</t>
  </si>
  <si>
    <t>1031014187-GFR</t>
  </si>
  <si>
    <t>3 M.U.I.</t>
  </si>
  <si>
    <t>1032412120-BLU</t>
  </si>
  <si>
    <t>1032412110-CIM</t>
  </si>
  <si>
    <t>40mg</t>
  </si>
  <si>
    <t>1031220140-AGP</t>
  </si>
  <si>
    <t xml:space="preserve">PARCHE              </t>
  </si>
  <si>
    <t>25 mcg</t>
  </si>
  <si>
    <t>PARCHE</t>
  </si>
  <si>
    <t>1031011033-HAX</t>
  </si>
  <si>
    <t>1031011034-HAX</t>
  </si>
  <si>
    <t xml:space="preserve"> 2+0.5mg </t>
  </si>
  <si>
    <t>1032130010-NOV</t>
  </si>
  <si>
    <t xml:space="preserve">2mg/(2+1)mg </t>
  </si>
  <si>
    <t>1032130044-SYN</t>
  </si>
  <si>
    <t xml:space="preserve">OVULOS              </t>
  </si>
  <si>
    <t>3.5mg</t>
  </si>
  <si>
    <t>1032130021-BSC</t>
  </si>
  <si>
    <t>1mg/g</t>
  </si>
  <si>
    <t>1032130050-BSC</t>
  </si>
  <si>
    <t>0,3mg</t>
  </si>
  <si>
    <t>1032130009-BAY</t>
  </si>
  <si>
    <t>0.625mg</t>
  </si>
  <si>
    <t>1032130018-LFR</t>
  </si>
  <si>
    <t>0.625mg/gr</t>
  </si>
  <si>
    <t>1032412150-BAX</t>
  </si>
  <si>
    <t>1031650002-TEC</t>
  </si>
  <si>
    <t>FRASCO X 240 ml</t>
  </si>
  <si>
    <t>120mg</t>
  </si>
  <si>
    <t>103 410002-GSC</t>
  </si>
  <si>
    <t>(60-80)mg</t>
  </si>
  <si>
    <t>103 420057-FMA</t>
  </si>
  <si>
    <t>50mg/5ml</t>
  </si>
  <si>
    <t>1032210300-DON</t>
  </si>
  <si>
    <t>1032130029-GSC</t>
  </si>
  <si>
    <t>1031040062-ECK</t>
  </si>
  <si>
    <t>1031040063-NVM</t>
  </si>
  <si>
    <t>1031230240-GFR</t>
  </si>
  <si>
    <t>ENVASE (15-30)g</t>
  </si>
  <si>
    <t>1033340012-QFM</t>
  </si>
  <si>
    <t>1032210190-ROP</t>
  </si>
  <si>
    <t>20mg/5ml</t>
  </si>
  <si>
    <t>FRASCO X (70-100)ml</t>
  </si>
  <si>
    <t>1033495090-QFA</t>
  </si>
  <si>
    <t>1MG/ML</t>
  </si>
  <si>
    <t>1031810012-BQF</t>
  </si>
  <si>
    <t>1mg</t>
  </si>
  <si>
    <t>1031830110-LPF</t>
  </si>
  <si>
    <t>1032210172-ASO</t>
  </si>
  <si>
    <t>((0.15-0,25)+(30-80 como hierro))mg/5ml</t>
  </si>
  <si>
    <t>Frasco x 30 ml</t>
  </si>
  <si>
    <t>1031440100-NOV</t>
  </si>
  <si>
    <t xml:space="preserve">(16+6)% </t>
  </si>
  <si>
    <t>FRASCO X 133ml</t>
  </si>
  <si>
    <t>1032810122-NCN</t>
  </si>
  <si>
    <t xml:space="preserve">ENEMA            </t>
  </si>
  <si>
    <t>BOLSA X 133ml</t>
  </si>
  <si>
    <t>1031640041-TQC</t>
  </si>
  <si>
    <t>(500+450)mg</t>
  </si>
  <si>
    <t>1032620002-FRE</t>
  </si>
  <si>
    <t>50mg/15ml</t>
  </si>
  <si>
    <t>ENVASE (60-120)ml</t>
  </si>
  <si>
    <t>1031220085-BMS</t>
  </si>
  <si>
    <t>1031230003-TQC</t>
  </si>
  <si>
    <t>1031060007-BOE</t>
  </si>
  <si>
    <t>1031011023-VIT</t>
  </si>
  <si>
    <t>1033320150-SCV</t>
  </si>
  <si>
    <t>900mg</t>
  </si>
  <si>
    <t>1032210036-FRE</t>
  </si>
  <si>
    <t>80mg/2ml</t>
  </si>
  <si>
    <t>1032210064-FRE</t>
  </si>
  <si>
    <t>160mg/2ml</t>
  </si>
  <si>
    <t>1031250026-SFI</t>
  </si>
  <si>
    <t>0,1%</t>
  </si>
  <si>
    <t>1031250027-GRF</t>
  </si>
  <si>
    <t>3mg/ml</t>
  </si>
  <si>
    <t>1031010205-CMD</t>
  </si>
  <si>
    <t>80mg</t>
  </si>
  <si>
    <t>1031010901-CMD</t>
  </si>
  <si>
    <t>1033410030-FPI</t>
  </si>
  <si>
    <t>1033330031-TQC</t>
  </si>
  <si>
    <t>1031230006-TQC</t>
  </si>
  <si>
    <t>(2.39 - 2.76)g</t>
  </si>
  <si>
    <t>1031230270-GFR</t>
  </si>
  <si>
    <t>(0,06-3)%</t>
  </si>
  <si>
    <t>FRASCO X (20-30)ml</t>
  </si>
  <si>
    <t>1032150020-GRU</t>
  </si>
  <si>
    <t>SUPOSITORIOS</t>
  </si>
  <si>
    <t>(1.36) g/SUPOSITORIO</t>
  </si>
  <si>
    <t>1031420015-LPF</t>
  </si>
  <si>
    <t>SOBRE</t>
  </si>
  <si>
    <t>1032170030-ORG</t>
  </si>
  <si>
    <t>1032144001-AZK</t>
  </si>
  <si>
    <t>1032144011-AZK</t>
  </si>
  <si>
    <t>0.2%</t>
  </si>
  <si>
    <t>FRASCO X (15-20)ml</t>
  </si>
  <si>
    <t>1032411018-CHV</t>
  </si>
  <si>
    <t>1032411015-CHV</t>
  </si>
  <si>
    <t>FRASCO X 100 ml</t>
  </si>
  <si>
    <t>1032411030-LSA</t>
  </si>
  <si>
    <t>0.50%</t>
  </si>
  <si>
    <t>FRASCO X (20-60)mL</t>
  </si>
  <si>
    <t>1033350027-SOS</t>
  </si>
  <si>
    <t>1033470195-TQS</t>
  </si>
  <si>
    <t>(1+2)%</t>
  </si>
  <si>
    <t>1033470011-RHB</t>
  </si>
  <si>
    <t>103 220025-FNE</t>
  </si>
  <si>
    <t xml:space="preserve">SOLUCION            </t>
  </si>
  <si>
    <t>0.25 %</t>
  </si>
  <si>
    <t>103 220001-FNE</t>
  </si>
  <si>
    <t>103 410082-RYA</t>
  </si>
  <si>
    <t>103 820068-MAT</t>
  </si>
  <si>
    <t>100 mg/5ml</t>
  </si>
  <si>
    <t>AMPOLLA X 5ml</t>
  </si>
  <si>
    <t>1032130007-BAY</t>
  </si>
  <si>
    <t>(108+1)mg</t>
  </si>
  <si>
    <t>1032210176-MDC</t>
  </si>
  <si>
    <t>1032410060-VIT</t>
  </si>
  <si>
    <t>195mg/4ml</t>
  </si>
  <si>
    <t>FRASCO X 230ml</t>
  </si>
  <si>
    <t>SVNE</t>
  </si>
  <si>
    <t>125mg/ml</t>
  </si>
  <si>
    <t>20mg/ml</t>
  </si>
  <si>
    <t>1032410080-LPF</t>
  </si>
  <si>
    <t>1032410090-SCH</t>
  </si>
  <si>
    <t>(20+2.5)mg/5ml</t>
  </si>
  <si>
    <t>1032410095-LPF</t>
  </si>
  <si>
    <t>(10+500)mg</t>
  </si>
  <si>
    <t>1031650020-VIT</t>
  </si>
  <si>
    <t>(2+100)mg/ml</t>
  </si>
  <si>
    <t>1031650040-VIT</t>
  </si>
  <si>
    <t>1031650050-BQF</t>
  </si>
  <si>
    <t>1031650055-BOE</t>
  </si>
  <si>
    <t>1032210076-PRO</t>
  </si>
  <si>
    <t>800 mg</t>
  </si>
  <si>
    <t>1032210166-BAX</t>
  </si>
  <si>
    <t>1032210049-CHV</t>
  </si>
  <si>
    <t xml:space="preserve"> 2.5 mg</t>
  </si>
  <si>
    <t>1032210041-PFI</t>
  </si>
  <si>
    <t>20mcg - 10ml</t>
  </si>
  <si>
    <t>0.25mg/ml</t>
  </si>
  <si>
    <t>1031440006-BOE</t>
  </si>
  <si>
    <t>600mg ovulos</t>
  </si>
  <si>
    <t xml:space="preserve">OVULO              </t>
  </si>
  <si>
    <t>1031440008-BOE</t>
  </si>
  <si>
    <t>1032210035-ROP</t>
  </si>
  <si>
    <t>ORAL (SUBLINGUAL)</t>
  </si>
  <si>
    <t>1031040126-PRO</t>
  </si>
  <si>
    <t>10 mg</t>
  </si>
  <si>
    <t>1031040125-GFR</t>
  </si>
  <si>
    <t>1033420087-PRO</t>
  </si>
  <si>
    <t>0.6% Frasco 5ml</t>
  </si>
  <si>
    <t>1031040150-JAC</t>
  </si>
  <si>
    <t>1033495018-GFR</t>
  </si>
  <si>
    <t xml:space="preserve">CHAMPU              </t>
  </si>
  <si>
    <t>1031040120-GFR</t>
  </si>
  <si>
    <t>1033410002-AGP</t>
  </si>
  <si>
    <t>1033410130-BQF</t>
  </si>
  <si>
    <t>2.5%</t>
  </si>
  <si>
    <t>1033340003-TQC</t>
  </si>
  <si>
    <t>(0,31+0.027+0.03+0.6)</t>
  </si>
  <si>
    <t>1031220001-MDH</t>
  </si>
  <si>
    <t xml:space="preserve">SOLUCION </t>
  </si>
  <si>
    <t>66,66 gr/100ml</t>
  </si>
  <si>
    <t>SOBRE X 15 ml</t>
  </si>
  <si>
    <t>1031810016-GSK</t>
  </si>
  <si>
    <t>30mg</t>
  </si>
  <si>
    <t>1032910009-PRO</t>
  </si>
  <si>
    <t>250+25mg</t>
  </si>
  <si>
    <t>1032910016-PRO</t>
  </si>
  <si>
    <t>100+25mg</t>
  </si>
  <si>
    <t>1031820047-NOV</t>
  </si>
  <si>
    <t>1031820044-NOV</t>
  </si>
  <si>
    <t>4%</t>
  </si>
  <si>
    <t>1031820051-NOV</t>
  </si>
  <si>
    <t xml:space="preserve">25MG/ML </t>
  </si>
  <si>
    <t>1031840040-HAX</t>
  </si>
  <si>
    <t>75mcg</t>
  </si>
  <si>
    <t>1031840055-HAX</t>
  </si>
  <si>
    <t>30mcg</t>
  </si>
  <si>
    <t>1031840060-HAX</t>
  </si>
  <si>
    <t>(150+30)mcg</t>
  </si>
  <si>
    <t>1032130039-PRO</t>
  </si>
  <si>
    <t>50mcg</t>
  </si>
  <si>
    <t>1032130034-BAY</t>
  </si>
  <si>
    <t>100mcg</t>
  </si>
  <si>
    <t>1032130006-BCN</t>
  </si>
  <si>
    <t>125mcg</t>
  </si>
  <si>
    <t>1032160052-MCK</t>
  </si>
  <si>
    <t>175mcg</t>
  </si>
  <si>
    <t>1032160060-MCK</t>
  </si>
  <si>
    <t>1031240060-ABT</t>
  </si>
  <si>
    <t>137mcg</t>
  </si>
  <si>
    <t>1032160045-MCK</t>
  </si>
  <si>
    <t>1032160042-MCK</t>
  </si>
  <si>
    <t xml:space="preserve">JALEA               </t>
  </si>
  <si>
    <t>TUBO X 30 ml</t>
  </si>
  <si>
    <t>1032160050-MCK</t>
  </si>
  <si>
    <t xml:space="preserve">SPRAY               </t>
  </si>
  <si>
    <t>FRASCO X 80g</t>
  </si>
  <si>
    <t>1032160041-MCK</t>
  </si>
  <si>
    <t>1032160048-MCK</t>
  </si>
  <si>
    <t>1033020075-ROP</t>
  </si>
  <si>
    <t xml:space="preserve">1% </t>
  </si>
  <si>
    <t>UNIDAD</t>
  </si>
  <si>
    <t>1033020070-EUR</t>
  </si>
  <si>
    <t>1033020070-ROP</t>
  </si>
  <si>
    <t>1031820045-ACT</t>
  </si>
  <si>
    <t>1031630040-LPF</t>
  </si>
  <si>
    <t>SOLUCION ORAL</t>
  </si>
  <si>
    <t>1031011017-ABT</t>
  </si>
  <si>
    <t>((0,5-1)+(1-4))mg/ml</t>
  </si>
  <si>
    <t>ENVASE  (60-120)ml</t>
  </si>
  <si>
    <t>1031011016-ABT</t>
  </si>
  <si>
    <t>5+(15-30)mg</t>
  </si>
  <si>
    <t>103 410089-LFR</t>
  </si>
  <si>
    <t>103 410084-NVM</t>
  </si>
  <si>
    <t>1031840110-PFI</t>
  </si>
  <si>
    <t>1031840120-LPF</t>
  </si>
  <si>
    <t>20%</t>
  </si>
  <si>
    <t>1031220008-BQF</t>
  </si>
  <si>
    <t>CALIDAD USP</t>
  </si>
  <si>
    <t>SOBRE X 20 g</t>
  </si>
  <si>
    <t>1032620015-PRO</t>
  </si>
  <si>
    <t>1033720004-DBL</t>
  </si>
  <si>
    <t>2% (100mg/5ml)</t>
  </si>
  <si>
    <t>1031220175-BAX</t>
  </si>
  <si>
    <t>1031060010-GFR</t>
  </si>
  <si>
    <t>VIAL X 3ml</t>
  </si>
  <si>
    <t>1031060020-GFR</t>
  </si>
  <si>
    <t>(25+5)mg</t>
  </si>
  <si>
    <t>1032130004-PFI</t>
  </si>
  <si>
    <t>7.5mg</t>
  </si>
  <si>
    <t>1032130125-PFM</t>
  </si>
  <si>
    <t>(3+4+1)%</t>
  </si>
  <si>
    <t>TUBO/POTE X 60 g</t>
  </si>
  <si>
    <t>1031610090-HAX</t>
  </si>
  <si>
    <t>1032210320-BAX</t>
  </si>
  <si>
    <t>850mg</t>
  </si>
  <si>
    <t>103 220029-GTH</t>
  </si>
  <si>
    <t>1000mg</t>
  </si>
  <si>
    <t>CREMA</t>
  </si>
  <si>
    <t>1033470210-BSC</t>
  </si>
  <si>
    <t>103201006-PFI</t>
  </si>
  <si>
    <t>1032010080-BLU</t>
  </si>
  <si>
    <t>10mg/2ml</t>
  </si>
  <si>
    <t>1032010070-PFI</t>
  </si>
  <si>
    <t>1032160020-MPH</t>
  </si>
  <si>
    <t>103 230030-LST</t>
  </si>
  <si>
    <t>50 mg</t>
  </si>
  <si>
    <t>1031620070-LPF</t>
  </si>
  <si>
    <t>1032210040-ROP</t>
  </si>
  <si>
    <t>1032210045-ROP</t>
  </si>
  <si>
    <t>1033495126-SIE</t>
  </si>
  <si>
    <t>1031050030-CLI</t>
  </si>
  <si>
    <t xml:space="preserve">CAPS/OVUL           </t>
  </si>
  <si>
    <t>1031050040-LAR</t>
  </si>
  <si>
    <t>0.75%</t>
  </si>
  <si>
    <t>1031050110-GFR</t>
  </si>
  <si>
    <t>500mg/10000 U.I.</t>
  </si>
  <si>
    <t>1033410001-GMA</t>
  </si>
  <si>
    <t>TUBO X 78g</t>
  </si>
  <si>
    <t>1031050010-PRO</t>
  </si>
  <si>
    <t>ENVASE X (20-30)g</t>
  </si>
  <si>
    <t>1033040019-SFI</t>
  </si>
  <si>
    <t>1032210014-ROP</t>
  </si>
  <si>
    <t>1032210068-RCH</t>
  </si>
  <si>
    <t>1032210078-RCH</t>
  </si>
  <si>
    <t>103 410001-GSC</t>
  </si>
  <si>
    <t>1033470007-GFR</t>
  </si>
  <si>
    <t>1033470013-GFR</t>
  </si>
  <si>
    <t>103 220031-FNE</t>
  </si>
  <si>
    <t>S.M.N.F.</t>
  </si>
  <si>
    <t>FRASCO X (180-240)ml</t>
  </si>
  <si>
    <t>103 220026-FNE</t>
  </si>
  <si>
    <t>1033320160-TQC</t>
  </si>
  <si>
    <t>1032810110-PRO</t>
  </si>
  <si>
    <t>1032810025-ECA</t>
  </si>
  <si>
    <t>FRASCO X 80ml</t>
  </si>
  <si>
    <t>1033410010-GSK</t>
  </si>
  <si>
    <t>1031020042-SFI</t>
  </si>
  <si>
    <t>1032143040-BIO</t>
  </si>
  <si>
    <t>1031011013-HAX</t>
  </si>
  <si>
    <t>1031220055-NVM</t>
  </si>
  <si>
    <t>(100.000) Ui</t>
  </si>
  <si>
    <t>1031220055-BSC</t>
  </si>
  <si>
    <t>500,000UI</t>
  </si>
  <si>
    <t>1031230261-RYA</t>
  </si>
  <si>
    <t>(100.000) Ui/g</t>
  </si>
  <si>
    <t>1031230262-TQC</t>
  </si>
  <si>
    <t>(100.000) Ui/ml</t>
  </si>
  <si>
    <t>1031040090-PRF</t>
  </si>
  <si>
    <t>1031060015-GFR</t>
  </si>
  <si>
    <t>POTE X (454-500)g</t>
  </si>
  <si>
    <t>1033410018-AVA</t>
  </si>
  <si>
    <t>1mg+35mcg</t>
  </si>
  <si>
    <t>1031211188-VIT</t>
  </si>
  <si>
    <t>(1+2)mg</t>
  </si>
  <si>
    <t>1031220186-ECA</t>
  </si>
  <si>
    <t xml:space="preserve"> (50+5)mg/ml</t>
  </si>
  <si>
    <t>1031212003-ADS</t>
  </si>
  <si>
    <t>1033320020-ALL</t>
  </si>
  <si>
    <t>1031870005-LST</t>
  </si>
  <si>
    <t>1031611010-LDS</t>
  </si>
  <si>
    <t>1031016245-FCA</t>
  </si>
  <si>
    <t>60mg/ml</t>
  </si>
  <si>
    <t>1031810010-NOV</t>
  </si>
  <si>
    <t>1031650005-PHO</t>
  </si>
  <si>
    <t>103 220033-HAX</t>
  </si>
  <si>
    <t>103 220034-HAX</t>
  </si>
  <si>
    <t>5mg + 10000UI / g</t>
  </si>
  <si>
    <t>1032210265-ROP</t>
  </si>
  <si>
    <t>1031620007-TQC</t>
  </si>
  <si>
    <t>1000000 U.I</t>
  </si>
  <si>
    <t>PARENTERAL (I.V.)</t>
  </si>
  <si>
    <t>1033040010-PIS</t>
  </si>
  <si>
    <t>5000000 U.I.</t>
  </si>
  <si>
    <t>1031016258-FCA</t>
  </si>
  <si>
    <t>1200000 U.I.</t>
  </si>
  <si>
    <t>1031016255-VIT</t>
  </si>
  <si>
    <t>2400000U.I.</t>
  </si>
  <si>
    <t>1031016298-SDZ</t>
  </si>
  <si>
    <t>40Omg</t>
  </si>
  <si>
    <t>COLIRIO</t>
  </si>
  <si>
    <t>1031016280-VIT</t>
  </si>
  <si>
    <t>(2,5-10)%</t>
  </si>
  <si>
    <t>ENVASE X 30 g</t>
  </si>
  <si>
    <t>1032150006-GRU</t>
  </si>
  <si>
    <t>1031016011-CMD</t>
  </si>
  <si>
    <t>(250+250)mg/5ml</t>
  </si>
  <si>
    <t>ENVASE X 15 ml</t>
  </si>
  <si>
    <t>1031060003-LIC</t>
  </si>
  <si>
    <t>1031870160-ACT</t>
  </si>
  <si>
    <t>60mg</t>
  </si>
  <si>
    <t>1031060901-GRF</t>
  </si>
  <si>
    <t>(10-50)mg/ml</t>
  </si>
  <si>
    <t>Frasco x 50 ml</t>
  </si>
  <si>
    <t>1031060051-PFI</t>
  </si>
  <si>
    <t>1032810009-MAG</t>
  </si>
  <si>
    <t>POTE X 30g</t>
  </si>
  <si>
    <t>103281002-MAG</t>
  </si>
  <si>
    <t>FRASCO X 5 ml</t>
  </si>
  <si>
    <t>(0.20 - 0.25)%</t>
  </si>
  <si>
    <t>1033420032-BUS</t>
  </si>
  <si>
    <t>1.4%</t>
  </si>
  <si>
    <t>1033340005-LTC</t>
  </si>
  <si>
    <t>(10-20)%+(5-10)%</t>
  </si>
  <si>
    <t>1033710095-ERB</t>
  </si>
  <si>
    <t>1032130032-BSC</t>
  </si>
  <si>
    <t>1031250060-GFR</t>
  </si>
  <si>
    <t>FRASCO X100ml</t>
  </si>
  <si>
    <t>1031060061-MCK</t>
  </si>
  <si>
    <t>(1+0.12)%</t>
  </si>
  <si>
    <t>1031220260-EXP</t>
  </si>
  <si>
    <t>1032010090-GFR</t>
  </si>
  <si>
    <t>15mg (base)</t>
  </si>
  <si>
    <t>1032010092-SFI</t>
  </si>
  <si>
    <t>1032010091-TQC</t>
  </si>
  <si>
    <t>IMPLANTE</t>
  </si>
  <si>
    <t>68mg</t>
  </si>
  <si>
    <t>SUBDERMICO</t>
  </si>
  <si>
    <t>1031810180-VND</t>
  </si>
  <si>
    <t>1032130015-PRO</t>
  </si>
  <si>
    <t>1031212060-SFI</t>
  </si>
  <si>
    <t>1032160001-MPH</t>
  </si>
  <si>
    <t>(49-90)%</t>
  </si>
  <si>
    <t>SOBRE X (4-5)g</t>
  </si>
  <si>
    <t>1031640050-LAR</t>
  </si>
  <si>
    <t>1031220041-TQC</t>
  </si>
  <si>
    <t>150mg (base)</t>
  </si>
  <si>
    <t>1031220042-TQC</t>
  </si>
  <si>
    <t>150mg/10ml</t>
  </si>
  <si>
    <t>FRASCO X150ml</t>
  </si>
  <si>
    <t>1032130017-LBF</t>
  </si>
  <si>
    <t>1033710004-RUB</t>
  </si>
  <si>
    <t xml:space="preserve">100MG/5ML (2%) </t>
  </si>
  <si>
    <t>1033420002-BUS</t>
  </si>
  <si>
    <t>1031011031-BTS</t>
  </si>
  <si>
    <t>1032910907-RCH</t>
  </si>
  <si>
    <t>100mcg/PULV</t>
  </si>
  <si>
    <t>FRASCO X 200DOSIS</t>
  </si>
  <si>
    <t>1032910908-RCH</t>
  </si>
  <si>
    <t>1033040001-CMD</t>
  </si>
  <si>
    <t>4MG</t>
  </si>
  <si>
    <t>1031630050-MCK</t>
  </si>
  <si>
    <t>FRASCO X (10-15)ml</t>
  </si>
  <si>
    <t>1031440160-BTS</t>
  </si>
  <si>
    <t>&gt;=60meq SODIO / Litro</t>
  </si>
  <si>
    <t>FRASCO X (400-500)ml</t>
  </si>
  <si>
    <t>1031440160-LFP</t>
  </si>
  <si>
    <t>Aporte al menos 60 meq de sodio / Litro</t>
  </si>
  <si>
    <t>1031440165-GFR</t>
  </si>
  <si>
    <t>(14-26)%+(4-16)%</t>
  </si>
  <si>
    <t>1032620006-SFI</t>
  </si>
  <si>
    <t>1032620006-LCO</t>
  </si>
  <si>
    <t xml:space="preserve">POLVO PARA SUSPENSION </t>
  </si>
  <si>
    <t>500mg/15ml</t>
  </si>
  <si>
    <t>FRASCO X15ml</t>
  </si>
  <si>
    <t>1031830075-GFR</t>
  </si>
  <si>
    <t>1mEq/ml</t>
  </si>
  <si>
    <t>1033040002-ALI</t>
  </si>
  <si>
    <t>0.9%-500ml</t>
  </si>
  <si>
    <t>1032620004-AMA</t>
  </si>
  <si>
    <t>1g/5ml</t>
  </si>
  <si>
    <t>FRASCO X 200ml</t>
  </si>
  <si>
    <t>1031610070-ROP</t>
  </si>
  <si>
    <t>10-15%</t>
  </si>
  <si>
    <t>3320080-1</t>
  </si>
  <si>
    <t xml:space="preserve"> 10%+0,2%+0.12%</t>
  </si>
  <si>
    <t>1031440220-ROP</t>
  </si>
  <si>
    <t>1032145030-FER</t>
  </si>
  <si>
    <t>1032810170-ECA</t>
  </si>
  <si>
    <t>(20+5)mg/ml</t>
  </si>
  <si>
    <t>1032130025-ORG</t>
  </si>
  <si>
    <t>1031210187-GFR</t>
  </si>
  <si>
    <t>20% (1G/5ML)</t>
  </si>
  <si>
    <t>1033040024-LIA</t>
  </si>
  <si>
    <t>1032411002-APN</t>
  </si>
  <si>
    <t>(0.3+0.1)%</t>
  </si>
  <si>
    <t>1031810015-JAC</t>
  </si>
  <si>
    <t>1031810007-JAC</t>
  </si>
  <si>
    <t>1032210032-VCC</t>
  </si>
  <si>
    <t>1032911070-IFL</t>
  </si>
  <si>
    <t>1031830005-TQC</t>
  </si>
  <si>
    <t>200mg/15ml</t>
  </si>
  <si>
    <t>EVASE X 120 ml</t>
  </si>
  <si>
    <t>1031830015-GFR</t>
  </si>
  <si>
    <t>1032010100-RYA</t>
  </si>
  <si>
    <t>1031610015-GFR</t>
  </si>
  <si>
    <t>(160+800)mg</t>
  </si>
  <si>
    <t>1031610081-GFR</t>
  </si>
  <si>
    <t>(40+200)mg/5ml</t>
  </si>
  <si>
    <t>1031211165-SER</t>
  </si>
  <si>
    <t>(80+400)mg/5ml</t>
  </si>
  <si>
    <t>1031090031-GFR</t>
  </si>
  <si>
    <t>TUBO/POTE X 60g</t>
  </si>
  <si>
    <t>1032144022-TEC</t>
  </si>
  <si>
    <t>1033720009-MAG</t>
  </si>
  <si>
    <t>TIPO USP</t>
  </si>
  <si>
    <t>TUBO/POTE X (50-60)g</t>
  </si>
  <si>
    <t>1031211150-GFR</t>
  </si>
  <si>
    <t>1031211146-ABT</t>
  </si>
  <si>
    <t>(180+2)mg</t>
  </si>
  <si>
    <t>1031211158-SYN</t>
  </si>
  <si>
    <t>TABLETA LIBERACION MODIFICADA</t>
  </si>
  <si>
    <t>1031211160-GFR</t>
  </si>
  <si>
    <t>240mg</t>
  </si>
  <si>
    <t>1032810040-PRO</t>
  </si>
  <si>
    <t>50.000 U.I</t>
  </si>
  <si>
    <t>1032810045-CMD</t>
  </si>
  <si>
    <t>100.000 UI</t>
  </si>
  <si>
    <t>1032810012-GFC</t>
  </si>
  <si>
    <t>400 U.I.</t>
  </si>
  <si>
    <t>1032412102-BIO</t>
  </si>
  <si>
    <t>2mg/0.2ml</t>
  </si>
  <si>
    <t>1032412001-RCH</t>
  </si>
  <si>
    <t>1032411042-SAN</t>
  </si>
  <si>
    <t>1032411040-SAN</t>
  </si>
  <si>
    <t>1033410015-ECA</t>
  </si>
  <si>
    <t>1033495001-TQS</t>
  </si>
  <si>
    <t>(0,2g+100000 U.I.)/g</t>
  </si>
  <si>
    <t>TUBO X (30-60)g</t>
  </si>
  <si>
    <t>1032810013-BMG</t>
  </si>
  <si>
    <t>TARRO X 300g</t>
  </si>
  <si>
    <t>1032810111-BOE</t>
  </si>
  <si>
    <t>S.M.N.F</t>
  </si>
  <si>
    <t>VALOR UNITARIO 2017</t>
  </si>
  <si>
    <t xml:space="preserve">AGUA DESTILADA </t>
  </si>
  <si>
    <t>AGUA ESTERIL PARA INYECCION</t>
  </si>
  <si>
    <t>ALBENDAZOL</t>
  </si>
  <si>
    <t>ALFAMETIL DOPA</t>
  </si>
  <si>
    <t>ALFAMETILDOPA</t>
  </si>
  <si>
    <t>ALOPURINOL</t>
  </si>
  <si>
    <t>ALUMINIO ACETATO</t>
  </si>
  <si>
    <t>ALUMINIO ACETATO + CALCIO ACETATO POLVO</t>
  </si>
  <si>
    <t>ALUMINIO HIDROXIDO</t>
  </si>
  <si>
    <t>ALUMINIO HIDROXIDO+MAGNESIO HIDROXIDO+SIMETICONA</t>
  </si>
  <si>
    <t>AMANTADINA SULFATO</t>
  </si>
  <si>
    <t>AMITRIPTILINA (CLORHIDRATO)</t>
  </si>
  <si>
    <t>AMLODIPINO BESILATO</t>
  </si>
  <si>
    <t>AMOXICILINA</t>
  </si>
  <si>
    <t>AMOXICILINA+ POTASIO CLAVULANATO</t>
  </si>
  <si>
    <t>AMOXICILINA+CLAVULANATO</t>
  </si>
  <si>
    <t>AMOXICILINA+CLAVULANATO DE POTASIO</t>
  </si>
  <si>
    <t>AMPICILINA</t>
  </si>
  <si>
    <t>AMPICILINA (SODICA)</t>
  </si>
  <si>
    <t>AMPICILINA (SODICA) + SULBACTAM (SODICO)</t>
  </si>
  <si>
    <t>AMPICILINA (SODICA)+SULBACTAM (SODICO)</t>
  </si>
  <si>
    <t>AMPICILINA ANHIDRA O TRIHIDRATO</t>
  </si>
  <si>
    <t>ANTIPIRINA - BENZOCAINA</t>
  </si>
  <si>
    <t>ASCORBICO ACIDO (VITAMINA C)</t>
  </si>
  <si>
    <t xml:space="preserve">ASCORBICO ACIDO (VITAMINA C) AMP </t>
  </si>
  <si>
    <t>ATORVASTATINA (CALCICA)</t>
  </si>
  <si>
    <t>AZITROMICINA</t>
  </si>
  <si>
    <t xml:space="preserve">AZITROMICINA </t>
  </si>
  <si>
    <t>AZUL DE METILENO</t>
  </si>
  <si>
    <t xml:space="preserve">BECLOMETASONA DIPROPIONATO </t>
  </si>
  <si>
    <t xml:space="preserve">BECLOMETASONA DIPROPIONATO  </t>
  </si>
  <si>
    <t>BECLOMETASONA DIPROPIONATO BUCAL</t>
  </si>
  <si>
    <t>BENCIDAMINA</t>
  </si>
  <si>
    <t xml:space="preserve">BENCILO BENZOATO </t>
  </si>
  <si>
    <t>BENCILPENICILINA PROCAINICA (PENICILINA G PROCAINICA)</t>
  </si>
  <si>
    <t>BENJUI TINTURA</t>
  </si>
  <si>
    <t>BENZIDAMINA CLORHIDRATO</t>
  </si>
  <si>
    <t>BETAMETASONA  VALERATO</t>
  </si>
  <si>
    <t>BETAMETASONA ACETATO +BETAMETASONA FOSFATO</t>
  </si>
  <si>
    <t>BETAMETASONA DIPROPIONATO</t>
  </si>
  <si>
    <t>BETAMETASONA DIPROPIONATO+CLOTRIMAZOL</t>
  </si>
  <si>
    <t>BETAMETASONA FOSFATO</t>
  </si>
  <si>
    <t>BETAMETASONA VALERATO+GENTAMICINA SULFATO</t>
  </si>
  <si>
    <t xml:space="preserve">BETAMETASONA+ACIDO SALICILICO </t>
  </si>
  <si>
    <t>BETAMETILDIGOXINA</t>
  </si>
  <si>
    <t xml:space="preserve">BIPERIDENO </t>
  </si>
  <si>
    <t>BIPERIDENO LACTATO</t>
  </si>
  <si>
    <t>BIPERIDENO RETARD</t>
  </si>
  <si>
    <t>BISACODILO</t>
  </si>
  <si>
    <t>BROMOCRIPTINA MESILATO</t>
  </si>
  <si>
    <t>BUDESONIDA MICRONIZADA</t>
  </si>
  <si>
    <t>BUDESONIDE  BUCAL</t>
  </si>
  <si>
    <t>CALCIO CARBONATO</t>
  </si>
  <si>
    <t>CALCIO CARBONATO+VIT D3</t>
  </si>
  <si>
    <t>CALCIO FOSFATO + VITAMINA D</t>
  </si>
  <si>
    <t>CALCITRIOL (VITAMINA  D3)</t>
  </si>
  <si>
    <t>CALCITRIOL (VITAMINA D3)</t>
  </si>
  <si>
    <t>CAOLIN PECTINA</t>
  </si>
  <si>
    <t xml:space="preserve">CAPTOPRIL </t>
  </si>
  <si>
    <t>CARBAMAZEPINA</t>
  </si>
  <si>
    <t>CARBAMAZEPINA RETARD</t>
  </si>
  <si>
    <t>CARBON ACTIVADO</t>
  </si>
  <si>
    <t>CARBOXIMETILCELULOSA SODICA</t>
  </si>
  <si>
    <t>CEFALEXINA</t>
  </si>
  <si>
    <t>CETIRIZINA (CLORHIDRATO)</t>
  </si>
  <si>
    <t>CIANOCOBALAMINA (VITAMINA B12)</t>
  </si>
  <si>
    <t>CICLOPENTOLATO CLORHIDRATO</t>
  </si>
  <si>
    <t>CICLOPIROXOLAMINA</t>
  </si>
  <si>
    <t>CIPROFLOXACINA</t>
  </si>
  <si>
    <t>CLARITROMICINA</t>
  </si>
  <si>
    <t>CLEMASTINA (FUMARATO)</t>
  </si>
  <si>
    <t>CLINDAMICINA  VAGINAL</t>
  </si>
  <si>
    <t>CLINDAMICINA (FOSFATO)</t>
  </si>
  <si>
    <t>CLOBETASOL PROPIONATO</t>
  </si>
  <si>
    <t>CLONIDINA (CLORHIDRATO)</t>
  </si>
  <si>
    <t>CLOPIDOGREL (SULFATO)</t>
  </si>
  <si>
    <t>CLORANFENICOL</t>
  </si>
  <si>
    <t>CLORFENIRAMINA</t>
  </si>
  <si>
    <t>CLOROQUINA FOSFATO</t>
  </si>
  <si>
    <t>CLOTRIMAZOL</t>
  </si>
  <si>
    <t>COLAGENASA</t>
  </si>
  <si>
    <t>COLCHICINA</t>
  </si>
  <si>
    <t>COLESTIRAMINA ANHIDRA</t>
  </si>
  <si>
    <t>COLISTINA+NEOMICINA+HIDROCORTISONA</t>
  </si>
  <si>
    <t>COMPLEJO B</t>
  </si>
  <si>
    <t>COMPLEJO YODADO</t>
  </si>
  <si>
    <t>CORTICOIDE + NEOMICINA + POLIMIXINA</t>
  </si>
  <si>
    <t>CORTICOIDE+ ANESTESICO</t>
  </si>
  <si>
    <t>CORTICOIDE+ LIDOCAINA</t>
  </si>
  <si>
    <t>CORTICOIDE+NEOMICINA SULFATO+POLIMIXINA B SULFATO</t>
  </si>
  <si>
    <t>CORTICOIDE+SULFACETAMIDA SODICA+FENILEFRINA CLORHIDRATO</t>
  </si>
  <si>
    <t>DESLORATADINA</t>
  </si>
  <si>
    <t>DESONIDA</t>
  </si>
  <si>
    <t>DEXAMETASONA FOSFATO</t>
  </si>
  <si>
    <t>DEXTROSA EN AGUA DESTILADA</t>
  </si>
  <si>
    <t xml:space="preserve">DEXTROSA EN AGUA DESTILADA </t>
  </si>
  <si>
    <t>DICLOFENACO (SODICO)</t>
  </si>
  <si>
    <t>DICLOFENACO SODICO</t>
  </si>
  <si>
    <t>DICLOXACILINA (SODICA)</t>
  </si>
  <si>
    <t>DIFENHIDRAMINA</t>
  </si>
  <si>
    <t>DIHIDROCODEINA BITARTRATO</t>
  </si>
  <si>
    <t>DIMENHIDRINATO</t>
  </si>
  <si>
    <t>DIPIRONA</t>
  </si>
  <si>
    <t>DIPIRONA (METAMIZOL SODICO)</t>
  </si>
  <si>
    <t>DIPIRONA MAGNESICA</t>
  </si>
  <si>
    <t>DIPIRONA SODICA O MAGNESICA</t>
  </si>
  <si>
    <t>DOXICICLINA (CLORHIDRATO)</t>
  </si>
  <si>
    <t>ENALAPRIL (MALEATO)</t>
  </si>
  <si>
    <t>ERGOTAMINA (TARTRATO) + CAFEINA</t>
  </si>
  <si>
    <t>ERITROMICINA</t>
  </si>
  <si>
    <t>ERITROMICINA (METILSUCCINATO O ESTEARATO)</t>
  </si>
  <si>
    <t>ESPIRAMICINA</t>
  </si>
  <si>
    <t>ESPIRONOLACTONA</t>
  </si>
  <si>
    <t>ESTRADIOL</t>
  </si>
  <si>
    <t>ESTRADIOL VALERATO</t>
  </si>
  <si>
    <t xml:space="preserve">ESTRADIOL VALERATO+NORGESTREL  </t>
  </si>
  <si>
    <t xml:space="preserve">ESTRADIOL/ESTRADIOL+CIPROTERONA </t>
  </si>
  <si>
    <t>ESTRIOL MICRONIZADO</t>
  </si>
  <si>
    <t>ESTRIOL VAGINAL</t>
  </si>
  <si>
    <t>ESTROGENOS CONJUGADOS</t>
  </si>
  <si>
    <t>FENITOINA  SODICA</t>
  </si>
  <si>
    <t>FENITOINA SODICA</t>
  </si>
  <si>
    <t>FITOFLAVONAS ISOFLAVONAS (FITOESTROGENOS)</t>
  </si>
  <si>
    <t>FLUCONAZOL</t>
  </si>
  <si>
    <t xml:space="preserve">FLUCONAZOL </t>
  </si>
  <si>
    <t>FLUNARIZINA (CLORHIDRATO)</t>
  </si>
  <si>
    <t>FLUORESCEINA SODICA</t>
  </si>
  <si>
    <t>FLUOROURACILO</t>
  </si>
  <si>
    <t>FLUORURACILO</t>
  </si>
  <si>
    <t>FLUOXETINA (CLORHIDRATO)</t>
  </si>
  <si>
    <t>FOLICO ACIDO</t>
  </si>
  <si>
    <t>FOLICO ACIDO+SAL FERROSA</t>
  </si>
  <si>
    <t>FOSFATO MONOBASICO DE SODIO + FOSFATO DIBASICO DE SODIO</t>
  </si>
  <si>
    <t>FRACCION FLAVONOIDE MICRONIZADA</t>
  </si>
  <si>
    <t>FURAZOLIDONA</t>
  </si>
  <si>
    <t>FUROSEMIDA</t>
  </si>
  <si>
    <t>FUSIDICO ACIDO</t>
  </si>
  <si>
    <t>GEMFIBROZILO</t>
  </si>
  <si>
    <t>GENTAMICINA (SULFATO)</t>
  </si>
  <si>
    <t>GENTAMICINA COLIRIO</t>
  </si>
  <si>
    <t>GINKGO BILOBA EXTRACTO</t>
  </si>
  <si>
    <t>GLIBENCLAMIDA</t>
  </si>
  <si>
    <t>GLICERILO GUAYACOLATO</t>
  </si>
  <si>
    <t>GLICERINA ADULTOS</t>
  </si>
  <si>
    <t>GLICERINA CARBONATADA</t>
  </si>
  <si>
    <t xml:space="preserve">GLICERINA NIÑOS </t>
  </si>
  <si>
    <t>GLICLAZIDA</t>
  </si>
  <si>
    <t>HALOPERIDOL</t>
  </si>
  <si>
    <t>HIDROCLOROTIAZIDA</t>
  </si>
  <si>
    <t>HIDROCORTISONA</t>
  </si>
  <si>
    <t>HIDROCORTISONA+AC. FUSIDICO</t>
  </si>
  <si>
    <t>HIDROXICINA (CLORHIDRATO)</t>
  </si>
  <si>
    <t>HIDROXIPROGESTERONA CAPROATO</t>
  </si>
  <si>
    <t>HIERRO  SACAROSA</t>
  </si>
  <si>
    <t>HIERRO FUMARATO+ACIDO FOLICO</t>
  </si>
  <si>
    <t>HIERRO SULFATO</t>
  </si>
  <si>
    <t>HIOSCINA BUTIL BROMURO</t>
  </si>
  <si>
    <t>HIOSCINA BUTIL BROMURO+DIPIRONA</t>
  </si>
  <si>
    <t>HIOSCINA BUTIL BROMURO+PARACETAMOL</t>
  </si>
  <si>
    <t>IBUPROFENO</t>
  </si>
  <si>
    <t>IMIPRAMINA (CLORHIDRATO)</t>
  </si>
  <si>
    <t>INDAPAMIDA</t>
  </si>
  <si>
    <t xml:space="preserve">IPRATROPIO BROMURO </t>
  </si>
  <si>
    <t>IPRATROPIO BROMURO SOLUCION NEBULIZAR</t>
  </si>
  <si>
    <t>ISOCONAZOL</t>
  </si>
  <si>
    <t>ISOCONAZOL NITRATO</t>
  </si>
  <si>
    <t>ISOSORBIDE DINITRATO</t>
  </si>
  <si>
    <t>ISOSORBIDE MONONITRATO</t>
  </si>
  <si>
    <t>IVERMECTINA</t>
  </si>
  <si>
    <t>KETOCONAZOL</t>
  </si>
  <si>
    <t>KETOPROFENO</t>
  </si>
  <si>
    <t>LACTATO DE RINGER (SOLUCION HARTMAN: SODIO LACTATO+CALCIO CLORURO+POTASIO CLORURO+SODIO CLORURO)</t>
  </si>
  <si>
    <t>LACTULOSA</t>
  </si>
  <si>
    <t>LANSOPRAZOL</t>
  </si>
  <si>
    <t xml:space="preserve">LEVODOPA + CARBIDOPA </t>
  </si>
  <si>
    <t>LEVOMEPROMAZINA</t>
  </si>
  <si>
    <t xml:space="preserve">LEVOMEPROMAZINA </t>
  </si>
  <si>
    <t>LEVONORGESTREL</t>
  </si>
  <si>
    <t>LEVONORGESTREL + ETINILESTRADIOL</t>
  </si>
  <si>
    <t>LEVOTIROXINA SODICA</t>
  </si>
  <si>
    <t xml:space="preserve">LEVOTIROXINA SODICA </t>
  </si>
  <si>
    <t>LIDOCAINA CLORHIDRATO</t>
  </si>
  <si>
    <t>LIDOCAINA CLORHIDRATO CON EPINEFRINA SIN PRESERVANTE</t>
  </si>
  <si>
    <t>LIDOCAINA CLORHIDRATO SIN EPINEFRINA SIN PRESERVANTE</t>
  </si>
  <si>
    <t>LITIO CARBONATO</t>
  </si>
  <si>
    <t>LOPERAMIDA (CLORHIDRATO)</t>
  </si>
  <si>
    <t>LORATADINA</t>
  </si>
  <si>
    <t>LORATADINA+FENILEFRINA</t>
  </si>
  <si>
    <t>LOSARTAN (POTASICO)</t>
  </si>
  <si>
    <t>LOSARTAN (POTASICO)</t>
  </si>
  <si>
    <t>LOVASTATINA</t>
  </si>
  <si>
    <t>MAGNESIO SULFATO</t>
  </si>
  <si>
    <t>MEBENDAZOL</t>
  </si>
  <si>
    <t>MEDROXIPROGESTERONA</t>
  </si>
  <si>
    <t>MEDROXIPROGESTERONA ACETATO</t>
  </si>
  <si>
    <t>MEDROXIPROGESTERONA+ESTRADIOL</t>
  </si>
  <si>
    <t>MELOXICAN</t>
  </si>
  <si>
    <t>MENTOL+ALCANFOR+GUAYACOL</t>
  </si>
  <si>
    <t>METFORMINA CLORHIDRATO</t>
  </si>
  <si>
    <t>METIMAZOL</t>
  </si>
  <si>
    <t>METOCARBAMOL</t>
  </si>
  <si>
    <t>METOCLOPRAMIDA (CLORHIDRATO)</t>
  </si>
  <si>
    <t>METOPROLOL TARTRATO</t>
  </si>
  <si>
    <t>METRONIDAZOL</t>
  </si>
  <si>
    <t>METRONIDAZOL+NISTATINA</t>
  </si>
  <si>
    <t xml:space="preserve">MICONAZOL  </t>
  </si>
  <si>
    <t>MICONAZOL NITRATO</t>
  </si>
  <si>
    <t>MINOXIDIL</t>
  </si>
  <si>
    <t>MOMETASONA FUROATO</t>
  </si>
  <si>
    <t>MONTELUKAST (SODICO)</t>
  </si>
  <si>
    <t>MONTELUKAST SODICO</t>
  </si>
  <si>
    <t>MULTIVITAMINAS Y MINERALES .</t>
  </si>
  <si>
    <t>MULTIVITAMINAS Y MINERALES GOTAS PED</t>
  </si>
  <si>
    <t>MULTIVITAMINAS+MINERALES</t>
  </si>
  <si>
    <t>NALIDIXICO ACIDO</t>
  </si>
  <si>
    <t>NAPROXEN</t>
  </si>
  <si>
    <t>NAPROXEN (SODICO)</t>
  </si>
  <si>
    <t>NIFEDIPINA LIBERACION PROGRAMADA/RETARD</t>
  </si>
  <si>
    <t>NIFEDIPINO LIBERACION OSMOTICA</t>
  </si>
  <si>
    <t>NISTATINA</t>
  </si>
  <si>
    <t>NITROFURANTOINA MACRONIZADA</t>
  </si>
  <si>
    <t>NITROFURAZONA</t>
  </si>
  <si>
    <t>NORETINDRONA+ETINILESTRADIOL</t>
  </si>
  <si>
    <t>NORETISTERONA ACETATO+ESTRADIOL VALERATO</t>
  </si>
  <si>
    <t xml:space="preserve">NORETISTERONA+ ESTRADIOL </t>
  </si>
  <si>
    <t>NORFLOXACINA</t>
  </si>
  <si>
    <t>OLOPATADINA CLORHIDRATO</t>
  </si>
  <si>
    <t xml:space="preserve">OMEPRAZOL </t>
  </si>
  <si>
    <t>OXACILINA (SODICA)</t>
  </si>
  <si>
    <t>OXCARBAZEPINA</t>
  </si>
  <si>
    <t>OXIBUTININO CLORHIDRATO (RETARD)</t>
  </si>
  <si>
    <t>OXIMETAZOLINA  SOLUCION</t>
  </si>
  <si>
    <t>OXITETRACICLINA CLORHIDRATO+POLIMIXINA B</t>
  </si>
  <si>
    <t>PENICILAMINA</t>
  </si>
  <si>
    <t>PENICILINA CRISTALINA (SODICA)</t>
  </si>
  <si>
    <t>PENICILINA G BENZATINICA</t>
  </si>
  <si>
    <t>PENTOXIFILINA LIBERACION MODIFICADA</t>
  </si>
  <si>
    <t>PEROXIDO DE BENZOILO</t>
  </si>
  <si>
    <t>PIRANTEL (EMBONATO O PAMOATO)</t>
  </si>
  <si>
    <t>PIRANTEL (PAMOATO) + OXANTEL (PAMOATO)</t>
  </si>
  <si>
    <t>PIRANTEL PAMOATO</t>
  </si>
  <si>
    <t>PIRIDOSTIGMINA BROMURO</t>
  </si>
  <si>
    <t xml:space="preserve">PIRIDOXINA </t>
  </si>
  <si>
    <t>PIRIDOXINA (VITAMINA B6)</t>
  </si>
  <si>
    <t>PLATA SULFADIAZINA</t>
  </si>
  <si>
    <t>PODOFILINA</t>
  </si>
  <si>
    <t>POLIACRILICO ACIDO</t>
  </si>
  <si>
    <t>POLIVINILICO ALCOHOL</t>
  </si>
  <si>
    <t>POMADA SECANTE (ZINC OXIDO + BISMUTO SAL)</t>
  </si>
  <si>
    <t>PRAZOSIN (CLORHIDRATO)</t>
  </si>
  <si>
    <t>PREDNISOLONA</t>
  </si>
  <si>
    <t>PREDNISOLONA + FENILEFRINA</t>
  </si>
  <si>
    <t>PREDNISONA</t>
  </si>
  <si>
    <t>PRIMAQUINA (FOSFATO)</t>
  </si>
  <si>
    <t>PRIMIDONA</t>
  </si>
  <si>
    <t>PROGESTINA (ETONOGESTREL)</t>
  </si>
  <si>
    <t>PROPAFENONA (CLORHIDRATO)</t>
  </si>
  <si>
    <t>PROPARACAINA CLORHIDRATO</t>
  </si>
  <si>
    <t>PROPRANOLOL (CLORHIDRATO)</t>
  </si>
  <si>
    <t>PSYLLIUM MUSCILAGO</t>
  </si>
  <si>
    <t>RANITIDINA (CLORHIDRATO)</t>
  </si>
  <si>
    <t>RIFAMPICINA</t>
  </si>
  <si>
    <t>SACCHAROMYCES BOULARDI</t>
  </si>
  <si>
    <t>SALBUTAMOL (SULFATO)</t>
  </si>
  <si>
    <t>SALBUTAMOL SOLUCION  NEBULIZAR</t>
  </si>
  <si>
    <t>SALES DE REHIDRATACION ORAL</t>
  </si>
  <si>
    <t>SALICILICO ACIDO + LACTICO ACIDO</t>
  </si>
  <si>
    <t>SECNIDAZOL</t>
  </si>
  <si>
    <t xml:space="preserve">SECNIDAZOL </t>
  </si>
  <si>
    <t>SODIO BICARBONATO</t>
  </si>
  <si>
    <t>SODIO CLORURO (SOLUCION SALINA NORMAL)</t>
  </si>
  <si>
    <t>SUCRALFATE</t>
  </si>
  <si>
    <t>SULFACETAMIDA SODICA</t>
  </si>
  <si>
    <t>SULFACETAMIDA+PREDNISOLONA+ FENILEFRINA</t>
  </si>
  <si>
    <t>TIAMINA (VITAMINA B1)</t>
  </si>
  <si>
    <t>TIMOLOL+DORZOLAMINA</t>
  </si>
  <si>
    <t>TINIDAZOL</t>
  </si>
  <si>
    <t>TOBRAMICINA</t>
  </si>
  <si>
    <t>TOBRAMICINA + DEXAMETASONA</t>
  </si>
  <si>
    <t>TRAMADOL (CLORHIDRATO)</t>
  </si>
  <si>
    <t>TRAMADOL (CLORHIDRATO) LIBERACION MODIFICADA</t>
  </si>
  <si>
    <t>TRAMADOL CLORHIDRATO</t>
  </si>
  <si>
    <t xml:space="preserve">TRIMEBUTINA </t>
  </si>
  <si>
    <t>TRIMEBUTINA MALEATO</t>
  </si>
  <si>
    <t>TRIMETROPIN + SULFAMETOXAZOL</t>
  </si>
  <si>
    <t>UREA</t>
  </si>
  <si>
    <t xml:space="preserve">UREA </t>
  </si>
  <si>
    <t>VASELINA PURA USP</t>
  </si>
  <si>
    <t>VERAPAMILO (CLORHIDRATO)</t>
  </si>
  <si>
    <t>VERAPAMILO (CLORHIDRATO) + TRANDOLAPRIL LIBERACION MODIFICADA</t>
  </si>
  <si>
    <t>VERAPAMILO (CLORHIDRATO) RETARD</t>
  </si>
  <si>
    <t xml:space="preserve">VERAPAMILO RETARD         </t>
  </si>
  <si>
    <t xml:space="preserve">VITAMINA A  </t>
  </si>
  <si>
    <t>VITAMINA E</t>
  </si>
  <si>
    <t>VITAMINA K1 (FITOMENADIONA)</t>
  </si>
  <si>
    <t>WARFARINA SODICA</t>
  </si>
  <si>
    <t xml:space="preserve">WARFARINA SODICA </t>
  </si>
  <si>
    <t>YODOPOVIDONA BUCOFARINGEO</t>
  </si>
  <si>
    <t>ZINC  OXIDO + NISTATINA</t>
  </si>
  <si>
    <t>ZINC + MULTIVITAMINAS</t>
  </si>
  <si>
    <t xml:space="preserve">ZINC + MULTIVITAMINAS </t>
  </si>
  <si>
    <t>1031640010-REE</t>
  </si>
  <si>
    <t>ACEITE DE RICINO</t>
  </si>
  <si>
    <t>SUSTANCIA USP</t>
  </si>
  <si>
    <t>ENVASE X 60ml</t>
  </si>
  <si>
    <t>103 210020-BGN</t>
  </si>
  <si>
    <t>ACETAMINOFEN</t>
  </si>
  <si>
    <t>103 210030-LAR</t>
  </si>
  <si>
    <t>150mg/5ml</t>
  </si>
  <si>
    <t>FRASCO X (60-90)ml</t>
  </si>
  <si>
    <t>103 210010-LPF</t>
  </si>
  <si>
    <t>103 210012-MCK</t>
  </si>
  <si>
    <t xml:space="preserve">ACETAMINOFEN - TRAMADOL </t>
  </si>
  <si>
    <t>(325+37.5)mg</t>
  </si>
  <si>
    <t>1031220040-CMD</t>
  </si>
  <si>
    <t xml:space="preserve">ACETAZOLAMIDA </t>
  </si>
  <si>
    <t xml:space="preserve"> 250mg</t>
  </si>
  <si>
    <t>103 210033-SFI</t>
  </si>
  <si>
    <t>ACETIL SALICILICO  ACIDO</t>
  </si>
  <si>
    <t>103 210031-SFI</t>
  </si>
  <si>
    <t>ACETIL SALICILICO ACIDO</t>
  </si>
  <si>
    <t>500 mg</t>
  </si>
  <si>
    <t>1031430050-ZAM</t>
  </si>
  <si>
    <t>ACETILCISTEINA</t>
  </si>
  <si>
    <t>SOBRE X 1,5g</t>
  </si>
  <si>
    <t>1031430051-LST</t>
  </si>
  <si>
    <t>SOBRE X 5g</t>
  </si>
  <si>
    <t>1031430053-ZAM</t>
  </si>
  <si>
    <t>100MG/5ML</t>
  </si>
  <si>
    <t>FRASCO X 150ml</t>
  </si>
  <si>
    <t>1031430055-ZAM</t>
  </si>
  <si>
    <t>SOLUCION PARA NEBULIZACION</t>
  </si>
  <si>
    <t>ENVASE X 25 ml</t>
  </si>
  <si>
    <t>1031430060-ZAM</t>
  </si>
  <si>
    <t xml:space="preserve">ACETILCISTEINA </t>
  </si>
  <si>
    <t>300mg/3ml</t>
  </si>
  <si>
    <t>VIAL X 3 ml</t>
  </si>
  <si>
    <t>ACICLOVIR</t>
  </si>
  <si>
    <t>1031011006-GFR</t>
  </si>
  <si>
    <t>1031011010-LST</t>
  </si>
  <si>
    <t>800mg</t>
  </si>
  <si>
    <t>1031011011-GFR</t>
  </si>
  <si>
    <t>1031011009-GFR</t>
  </si>
  <si>
    <t>3%</t>
  </si>
  <si>
    <t>1031011009-BGN</t>
  </si>
  <si>
    <t>ACICLOVIR VAGINAL</t>
  </si>
  <si>
    <t>10 MONODOSIS X 6g</t>
  </si>
  <si>
    <t>1033420008-GMA</t>
  </si>
  <si>
    <t>ADAPALENE</t>
  </si>
  <si>
    <t xml:space="preserve">GEL                 </t>
  </si>
  <si>
    <t>1032210009-CIF</t>
  </si>
  <si>
    <t>50 mcg/aplic  nasal</t>
  </si>
  <si>
    <t>FRASCO X (140-200) DOSIS</t>
  </si>
  <si>
    <t>1031810160-FNE</t>
  </si>
  <si>
    <t>FEXOFENADINA (CLORHIDRATO)</t>
  </si>
  <si>
    <t>1031810170-FNE</t>
  </si>
  <si>
    <t>FEXOFENADINA + FENILEFRINA</t>
  </si>
  <si>
    <t>(60-120)mg+(25-30)mg</t>
  </si>
  <si>
    <t>FRASCO X (90-120) ml</t>
  </si>
  <si>
    <t>103 820026-NOV</t>
  </si>
  <si>
    <t>DICLOFENAC (SODICO )+ CODEINA (FOSFATO)</t>
  </si>
  <si>
    <t>50mg+50mg</t>
  </si>
  <si>
    <t>1031220200-GFR</t>
  </si>
  <si>
    <t>HIDROCORTISONA (SUCCINATO SODICO)</t>
  </si>
  <si>
    <t>1031050131-LAR</t>
  </si>
  <si>
    <t>TIZANIDINA (CHORHIDRATO)</t>
  </si>
  <si>
    <t>1032210275-APN</t>
  </si>
  <si>
    <t>TIZANIDINA (CLORHIDRATO)</t>
  </si>
  <si>
    <t>1031220021-GFR</t>
  </si>
  <si>
    <t>VALSARTAN</t>
  </si>
  <si>
    <t>160mg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</si>
</sst>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43" formatCode="_(* #,##0.00_);_(* \(#,##0.00\);_(* &quot;-&quot;??_);_(@_)"/>
  </numFmts>
  <fonts count="19" x14ac:knownFonts="1">
    <font>
      <sz val="11"/>
      <color theme="1"/>
      <name val="Calibri"/>
      <family val="2"/>
      <scheme val="minor"/>
    </font>
    <font>
      <sz val="10"/>
      <name val="Arial"/>
      <family val="2"/>
    </font>
    <font>
      <sz val="11"/>
      <color theme="1"/>
      <name val="Calibri"/>
      <family val="2"/>
      <scheme val="minor"/>
    </font>
    <font>
      <sz val="10"/>
      <color theme="1"/>
      <name val="Arial"/>
      <family val="2"/>
    </font>
    <font>
      <sz val="11"/>
      <color indexed="8"/>
      <name val="Calibri"/>
      <family val="2"/>
    </font>
    <font>
      <sz val="10"/>
      <name val="Arial Narrow"/>
      <family val="2"/>
    </font>
    <font>
      <b/>
      <sz val="10"/>
      <name val="Arial"/>
      <family val="2"/>
    </font>
    <font>
      <b/>
      <sz val="10"/>
      <color rgb="FF0070C0"/>
      <name val="Arial"/>
      <family val="2"/>
    </font>
    <font>
      <sz val="8"/>
      <color theme="1"/>
      <name val="Arial"/>
      <family val="2"/>
    </font>
    <font>
      <b/>
      <sz val="10"/>
      <color indexed="8"/>
      <name val="Arial"/>
      <family val="2"/>
    </font>
    <font>
      <b/>
      <sz val="9"/>
      <name val="Arial"/>
      <family val="2"/>
    </font>
    <font>
      <sz val="11"/>
      <name val="Arial"/>
      <family val="2"/>
    </font>
    <font>
      <b/>
      <sz val="10"/>
      <color theme="1"/>
      <name val="Arial"/>
      <family val="2"/>
    </font>
    <font>
      <sz val="11"/>
      <name val="Calibri"/>
      <family val="2"/>
    </font>
    <font>
      <sz val="11"/>
      <name val="Calibri"/>
      <family val="2"/>
      <scheme val="minor"/>
    </font>
    <font>
      <sz val="10"/>
      <name val="MS Sans Serif"/>
      <family val="2"/>
    </font>
    <font>
      <b/>
      <sz val="10"/>
      <name val="Berlin Sans FB Demi"/>
      <family val="2"/>
    </font>
    <font>
      <sz val="9"/>
      <color indexed="8"/>
      <name val="Calibri"/>
      <family val="2"/>
    </font>
    <font>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3"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9">
    <xf numFmtId="0" fontId="0" fillId="0" borderId="0"/>
    <xf numFmtId="44" fontId="2"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9" fontId="4" fillId="0" borderId="0" applyFont="0" applyFill="0" applyBorder="0" applyAlignment="0" applyProtection="0"/>
    <xf numFmtId="0" fontId="1" fillId="0" borderId="0"/>
  </cellStyleXfs>
  <cellXfs count="102">
    <xf numFmtId="0" fontId="0" fillId="0" borderId="0" xfId="0"/>
    <xf numFmtId="0" fontId="0" fillId="0" borderId="0" xfId="0" applyProtection="1">
      <protection locked="0"/>
    </xf>
    <xf numFmtId="0" fontId="1" fillId="0" borderId="0" xfId="4" applyFill="1" applyAlignment="1" applyProtection="1">
      <alignment vertical="center"/>
      <protection locked="0"/>
    </xf>
    <xf numFmtId="0" fontId="1" fillId="0" borderId="0" xfId="4" applyAlignment="1" applyProtection="1">
      <alignment vertical="center"/>
      <protection locked="0"/>
    </xf>
    <xf numFmtId="0" fontId="1" fillId="0" borderId="0" xfId="4" applyAlignment="1" applyProtection="1">
      <alignment horizontal="center" vertical="center"/>
      <protection locked="0"/>
    </xf>
    <xf numFmtId="0" fontId="0" fillId="0" borderId="0" xfId="0" applyFill="1" applyProtection="1">
      <protection locked="0"/>
    </xf>
    <xf numFmtId="0" fontId="0" fillId="0" borderId="2" xfId="0" applyBorder="1" applyProtection="1">
      <protection locked="0"/>
    </xf>
    <xf numFmtId="0" fontId="8" fillId="0" borderId="0" xfId="0" applyFont="1"/>
    <xf numFmtId="0" fontId="10" fillId="0" borderId="1" xfId="4" applyFont="1" applyFill="1" applyBorder="1" applyAlignment="1" applyProtection="1">
      <alignment vertical="center" wrapText="1"/>
    </xf>
    <xf numFmtId="0" fontId="12" fillId="0" borderId="0" xfId="0" applyFont="1" applyAlignment="1">
      <alignment vertical="center"/>
    </xf>
    <xf numFmtId="0" fontId="3" fillId="0" borderId="0" xfId="0" applyFont="1" applyAlignment="1">
      <alignment vertical="center"/>
    </xf>
    <xf numFmtId="49" fontId="14" fillId="2" borderId="1" xfId="0" applyNumberFormat="1" applyFont="1" applyFill="1" applyBorder="1" applyAlignment="1" applyProtection="1">
      <alignment wrapText="1"/>
    </xf>
    <xf numFmtId="0" fontId="16" fillId="2" borderId="14" xfId="4" applyFont="1" applyFill="1" applyBorder="1" applyAlignment="1" applyProtection="1">
      <alignment horizontal="center" vertical="center" wrapText="1"/>
    </xf>
    <xf numFmtId="0" fontId="16" fillId="2" borderId="15" xfId="4" applyFont="1" applyFill="1" applyBorder="1" applyAlignment="1" applyProtection="1">
      <alignment horizontal="center" vertical="center" wrapText="1"/>
    </xf>
    <xf numFmtId="44" fontId="16" fillId="2" borderId="15" xfId="1" applyFont="1" applyFill="1" applyBorder="1" applyAlignment="1" applyProtection="1">
      <alignment horizontal="center" vertical="center" wrapText="1"/>
    </xf>
    <xf numFmtId="44" fontId="16" fillId="2" borderId="16" xfId="1"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3" fillId="5" borderId="1" xfId="0" applyFont="1" applyFill="1" applyBorder="1" applyAlignment="1" applyProtection="1">
      <alignment horizontal="center" vertical="center"/>
    </xf>
    <xf numFmtId="1" fontId="13" fillId="4" borderId="1" xfId="1" applyNumberFormat="1" applyFont="1" applyFill="1" applyBorder="1" applyAlignment="1" applyProtection="1">
      <alignment horizontal="center" vertical="center"/>
    </xf>
    <xf numFmtId="44" fontId="13" fillId="0" borderId="17" xfId="1" applyFont="1" applyFill="1" applyBorder="1" applyAlignment="1" applyProtection="1">
      <alignment vertical="center"/>
    </xf>
    <xf numFmtId="44" fontId="13" fillId="0" borderId="1" xfId="1" applyFont="1" applyFill="1" applyBorder="1" applyAlignment="1" applyProtection="1">
      <alignment vertical="center"/>
    </xf>
    <xf numFmtId="49" fontId="13" fillId="0" borderId="1" xfId="1" applyNumberFormat="1" applyFont="1" applyFill="1" applyBorder="1" applyAlignment="1" applyProtection="1">
      <alignment vertical="center"/>
      <protection locked="0"/>
    </xf>
    <xf numFmtId="0" fontId="14" fillId="0" borderId="19" xfId="0" applyFont="1" applyFill="1" applyBorder="1" applyAlignment="1" applyProtection="1">
      <alignment vertical="center"/>
    </xf>
    <xf numFmtId="0" fontId="13" fillId="2" borderId="1" xfId="0" applyFont="1" applyFill="1" applyBorder="1" applyAlignment="1" applyProtection="1">
      <alignment horizontal="left" vertical="center" wrapText="1"/>
    </xf>
    <xf numFmtId="0" fontId="13" fillId="2" borderId="1" xfId="0" applyFont="1" applyFill="1" applyBorder="1" applyAlignment="1" applyProtection="1">
      <alignment horizontal="justify" vertical="center" wrapText="1"/>
    </xf>
    <xf numFmtId="0" fontId="13" fillId="2" borderId="1" xfId="0" applyFont="1" applyFill="1" applyBorder="1" applyAlignment="1" applyProtection="1">
      <alignment horizontal="justify" vertical="center"/>
    </xf>
    <xf numFmtId="0" fontId="14" fillId="2" borderId="1" xfId="0" applyFont="1" applyFill="1" applyBorder="1" applyAlignment="1" applyProtection="1">
      <alignment vertical="center" wrapText="1"/>
    </xf>
    <xf numFmtId="0" fontId="14" fillId="2" borderId="1" xfId="0" applyFont="1" applyFill="1" applyBorder="1" applyAlignment="1" applyProtection="1">
      <alignment vertical="center"/>
    </xf>
    <xf numFmtId="9" fontId="13" fillId="2" borderId="1" xfId="0" applyNumberFormat="1"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xf>
    <xf numFmtId="0" fontId="14" fillId="2" borderId="1" xfId="0" applyFont="1" applyFill="1" applyBorder="1" applyAlignment="1" applyProtection="1">
      <alignment horizontal="center" vertical="center" wrapText="1"/>
    </xf>
    <xf numFmtId="10" fontId="14" fillId="2" borderId="1" xfId="0" applyNumberFormat="1" applyFont="1" applyFill="1" applyBorder="1" applyAlignment="1" applyProtection="1">
      <alignment horizontal="left" vertical="center" wrapText="1"/>
    </xf>
    <xf numFmtId="0" fontId="11" fillId="2" borderId="1" xfId="0" applyFont="1" applyFill="1" applyBorder="1" applyAlignment="1" applyProtection="1">
      <alignment horizontal="justify" vertical="justify" wrapText="1"/>
    </xf>
    <xf numFmtId="9" fontId="14" fillId="2" borderId="1" xfId="0" applyNumberFormat="1" applyFont="1" applyFill="1" applyBorder="1" applyAlignment="1" applyProtection="1">
      <alignment horizontal="left" vertical="center" wrapText="1"/>
    </xf>
    <xf numFmtId="44" fontId="4" fillId="0" borderId="17" xfId="1" applyFont="1" applyFill="1" applyBorder="1" applyAlignment="1" applyProtection="1">
      <alignment vertical="center"/>
    </xf>
    <xf numFmtId="44" fontId="0" fillId="0" borderId="0" xfId="0" applyNumberFormat="1" applyFill="1" applyProtection="1">
      <protection locked="0"/>
    </xf>
    <xf numFmtId="0" fontId="17" fillId="0" borderId="18" xfId="0" applyFont="1" applyFill="1" applyBorder="1" applyAlignment="1" applyProtection="1">
      <alignment horizontal="center" vertical="center"/>
    </xf>
    <xf numFmtId="0" fontId="18" fillId="0" borderId="1" xfId="0" applyFont="1" applyFill="1" applyBorder="1" applyAlignment="1" applyProtection="1">
      <alignment horizontal="left" vertical="center" wrapText="1"/>
    </xf>
    <xf numFmtId="0" fontId="0" fillId="0" borderId="1" xfId="0" applyFill="1" applyBorder="1" applyAlignment="1" applyProtection="1">
      <alignment vertical="center" wrapText="1"/>
    </xf>
    <xf numFmtId="0" fontId="0" fillId="0" borderId="1" xfId="0" applyFill="1" applyBorder="1" applyAlignment="1" applyProtection="1">
      <alignment horizontal="left" vertical="center" wrapText="1"/>
    </xf>
    <xf numFmtId="0" fontId="0" fillId="0" borderId="1" xfId="0" applyFill="1" applyBorder="1" applyAlignment="1" applyProtection="1">
      <alignment vertical="center"/>
    </xf>
    <xf numFmtId="0" fontId="0" fillId="0" borderId="1" xfId="0" applyFill="1" applyBorder="1" applyAlignment="1" applyProtection="1">
      <alignment horizontal="center" vertical="center" wrapText="1"/>
    </xf>
    <xf numFmtId="0" fontId="0" fillId="0" borderId="1" xfId="0" applyFont="1" applyFill="1" applyBorder="1" applyAlignment="1" applyProtection="1">
      <alignment horizontal="center" vertical="center" wrapText="1"/>
      <protection locked="0"/>
    </xf>
    <xf numFmtId="0" fontId="0" fillId="0" borderId="1" xfId="0" applyFont="1" applyFill="1" applyBorder="1" applyAlignment="1" applyProtection="1">
      <alignment horizontal="center" vertical="center"/>
      <protection locked="0"/>
    </xf>
    <xf numFmtId="0" fontId="0" fillId="3" borderId="1" xfId="0" applyFont="1" applyFill="1" applyBorder="1" applyAlignment="1" applyProtection="1">
      <alignment horizontal="center" vertical="center"/>
      <protection locked="0"/>
    </xf>
    <xf numFmtId="1" fontId="4" fillId="4" borderId="1" xfId="1" applyNumberFormat="1" applyFont="1" applyFill="1" applyBorder="1" applyAlignment="1" applyProtection="1">
      <alignment horizontal="center" vertical="center"/>
    </xf>
    <xf numFmtId="44" fontId="4" fillId="0" borderId="1" xfId="1" applyFont="1" applyFill="1" applyBorder="1" applyAlignment="1" applyProtection="1">
      <alignment vertical="center"/>
    </xf>
    <xf numFmtId="49" fontId="4" fillId="0" borderId="1" xfId="1" applyNumberFormat="1" applyFont="1" applyFill="1" applyBorder="1" applyAlignment="1" applyProtection="1">
      <alignment vertical="center"/>
      <protection locked="0"/>
    </xf>
    <xf numFmtId="0" fontId="0" fillId="0" borderId="19" xfId="0" applyFont="1" applyFill="1" applyBorder="1" applyAlignment="1" applyProtection="1">
      <alignment vertical="center"/>
    </xf>
    <xf numFmtId="0" fontId="3" fillId="0" borderId="1" xfId="0" applyFont="1" applyFill="1" applyBorder="1" applyAlignment="1" applyProtection="1">
      <alignment horizontal="justify" vertical="top" wrapText="1"/>
    </xf>
    <xf numFmtId="9" fontId="3" fillId="0" borderId="1" xfId="0" applyNumberFormat="1" applyFont="1" applyFill="1" applyBorder="1" applyAlignment="1" applyProtection="1">
      <alignment horizontal="justify" vertical="justify" wrapText="1"/>
    </xf>
    <xf numFmtId="9" fontId="0" fillId="0" borderId="1" xfId="0" applyNumberFormat="1" applyFill="1" applyBorder="1" applyAlignment="1" applyProtection="1">
      <alignment horizontal="left" vertical="center" wrapText="1"/>
    </xf>
    <xf numFmtId="0" fontId="14" fillId="2" borderId="1" xfId="0" applyFont="1" applyFill="1" applyBorder="1" applyAlignment="1" applyProtection="1">
      <alignment horizontal="center" vertical="center" wrapText="1"/>
      <protection locked="0"/>
    </xf>
    <xf numFmtId="0" fontId="14" fillId="2" borderId="1" xfId="0" applyFont="1" applyFill="1" applyBorder="1" applyAlignment="1" applyProtection="1">
      <alignment horizontal="center" vertical="center"/>
      <protection locked="0"/>
    </xf>
    <xf numFmtId="44" fontId="13" fillId="2" borderId="17" xfId="1" applyFont="1" applyFill="1" applyBorder="1" applyAlignment="1" applyProtection="1">
      <alignment vertical="center"/>
    </xf>
    <xf numFmtId="44" fontId="13" fillId="2" borderId="1" xfId="1" applyFont="1" applyFill="1" applyBorder="1" applyAlignment="1" applyProtection="1">
      <alignment vertical="center"/>
    </xf>
    <xf numFmtId="49" fontId="13" fillId="2" borderId="1" xfId="1" applyNumberFormat="1" applyFont="1" applyFill="1" applyBorder="1" applyAlignment="1" applyProtection="1">
      <alignment vertical="center"/>
      <protection locked="0"/>
    </xf>
    <xf numFmtId="0" fontId="14" fillId="2" borderId="19" xfId="0" applyFont="1" applyFill="1" applyBorder="1" applyAlignment="1" applyProtection="1">
      <alignment vertical="center"/>
    </xf>
    <xf numFmtId="0" fontId="14" fillId="2" borderId="0" xfId="0" applyFont="1" applyFill="1" applyProtection="1">
      <protection locked="0"/>
    </xf>
    <xf numFmtId="0" fontId="15" fillId="2" borderId="11" xfId="4" applyFont="1" applyFill="1" applyBorder="1" applyAlignment="1" applyProtection="1">
      <alignment horizontal="center" vertical="center"/>
    </xf>
    <xf numFmtId="0" fontId="15" fillId="2" borderId="12" xfId="4" applyFont="1" applyFill="1" applyBorder="1" applyAlignment="1" applyProtection="1">
      <alignment horizontal="center" vertical="center"/>
    </xf>
    <xf numFmtId="0" fontId="15" fillId="2" borderId="13" xfId="4" applyFont="1" applyFill="1" applyBorder="1" applyAlignment="1" applyProtection="1">
      <alignment horizontal="center" vertical="center"/>
    </xf>
    <xf numFmtId="0" fontId="6" fillId="0" borderId="6" xfId="8" applyFont="1" applyBorder="1" applyAlignment="1">
      <alignment horizontal="center" vertical="center" wrapText="1"/>
    </xf>
    <xf numFmtId="0" fontId="6" fillId="0" borderId="7" xfId="8" applyFont="1" applyBorder="1" applyAlignment="1">
      <alignment horizontal="center" vertical="center" wrapText="1"/>
    </xf>
    <xf numFmtId="0" fontId="6" fillId="0" borderId="8" xfId="8"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5" fillId="0" borderId="9" xfId="8" applyFont="1" applyBorder="1" applyAlignment="1">
      <alignment horizontal="center"/>
    </xf>
    <xf numFmtId="0" fontId="5" fillId="0" borderId="10" xfId="8" applyFont="1" applyBorder="1" applyAlignment="1">
      <alignment horizontal="center"/>
    </xf>
    <xf numFmtId="0" fontId="5" fillId="0" borderId="3" xfId="8" applyFont="1" applyBorder="1" applyAlignment="1">
      <alignment horizontal="center"/>
    </xf>
    <xf numFmtId="0" fontId="5" fillId="0" borderId="0" xfId="8" applyFont="1" applyBorder="1" applyAlignment="1">
      <alignment horizontal="center"/>
    </xf>
    <xf numFmtId="0" fontId="5" fillId="0" borderId="5" xfId="8" applyFont="1" applyBorder="1" applyAlignment="1">
      <alignment horizontal="center"/>
    </xf>
    <xf numFmtId="0" fontId="5" fillId="0" borderId="2" xfId="8" applyFont="1" applyBorder="1" applyAlignment="1">
      <alignment horizontal="center"/>
    </xf>
    <xf numFmtId="0" fontId="6" fillId="0" borderId="1" xfId="8" applyFont="1" applyBorder="1" applyAlignment="1">
      <alignment horizontal="center" vertical="center" wrapText="1"/>
    </xf>
    <xf numFmtId="0" fontId="9" fillId="0" borderId="1"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11" fillId="0" borderId="3" xfId="0" applyFont="1" applyBorder="1" applyAlignment="1">
      <alignment horizontal="center" vertical="center" wrapText="1"/>
    </xf>
    <xf numFmtId="0" fontId="11" fillId="0" borderId="0" xfId="0" applyFont="1" applyBorder="1" applyAlignment="1">
      <alignment horizontal="center" vertical="center" wrapText="1"/>
    </xf>
    <xf numFmtId="0" fontId="10" fillId="0" borderId="6" xfId="4" applyFont="1" applyFill="1" applyBorder="1" applyAlignment="1" applyProtection="1">
      <alignment horizontal="left" vertical="center" wrapText="1"/>
    </xf>
    <xf numFmtId="0" fontId="10" fillId="0" borderId="7" xfId="4" applyFont="1" applyFill="1" applyBorder="1" applyAlignment="1" applyProtection="1">
      <alignment horizontal="left" vertical="center" wrapText="1"/>
    </xf>
    <xf numFmtId="0" fontId="10" fillId="0" borderId="8" xfId="4" applyFont="1" applyFill="1" applyBorder="1" applyAlignment="1" applyProtection="1">
      <alignment horizontal="left" vertical="center" wrapText="1"/>
    </xf>
    <xf numFmtId="0" fontId="10" fillId="0" borderId="1" xfId="4" applyFont="1" applyFill="1" applyBorder="1" applyAlignment="1" applyProtection="1">
      <alignment horizontal="left" vertical="center" wrapText="1"/>
    </xf>
    <xf numFmtId="0" fontId="1" fillId="0" borderId="0" xfId="8" applyFont="1" applyBorder="1" applyAlignment="1">
      <alignment horizontal="center" vertical="center" wrapText="1"/>
    </xf>
    <xf numFmtId="0" fontId="1" fillId="0" borderId="4" xfId="8" applyFont="1" applyBorder="1" applyAlignment="1">
      <alignment horizontal="center" vertical="center" wrapText="1"/>
    </xf>
    <xf numFmtId="0" fontId="1" fillId="0" borderId="1" xfId="4" applyFont="1" applyFill="1" applyBorder="1" applyAlignment="1" applyProtection="1">
      <alignment horizontal="center" vertical="center"/>
    </xf>
    <xf numFmtId="0" fontId="0" fillId="0" borderId="8" xfId="0" applyBorder="1" applyAlignment="1">
      <alignment horizontal="left" vertical="center" wrapText="1"/>
    </xf>
    <xf numFmtId="0" fontId="10" fillId="0" borderId="6" xfId="4" applyFont="1" applyFill="1" applyBorder="1" applyAlignment="1" applyProtection="1">
      <alignment horizontal="center" vertical="center" wrapText="1"/>
      <protection locked="0"/>
    </xf>
    <xf numFmtId="0" fontId="10" fillId="0" borderId="7" xfId="4" applyFont="1" applyFill="1" applyBorder="1" applyAlignment="1" applyProtection="1">
      <alignment horizontal="center" vertical="center" wrapText="1"/>
      <protection locked="0"/>
    </xf>
    <xf numFmtId="0" fontId="10" fillId="0" borderId="8" xfId="4" applyFont="1" applyFill="1" applyBorder="1" applyAlignment="1" applyProtection="1">
      <alignment horizontal="center" vertical="center" wrapText="1"/>
      <protection locked="0"/>
    </xf>
    <xf numFmtId="0" fontId="10" fillId="0" borderId="6" xfId="4" applyFont="1" applyFill="1" applyBorder="1" applyAlignment="1" applyProtection="1">
      <alignment horizontal="center" vertical="center" wrapText="1"/>
    </xf>
    <xf numFmtId="0" fontId="10" fillId="0" borderId="8" xfId="4" applyFont="1" applyFill="1" applyBorder="1" applyAlignment="1" applyProtection="1">
      <alignment horizontal="center" vertical="center" wrapText="1"/>
    </xf>
    <xf numFmtId="0" fontId="12"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wrapText="1" indent="2"/>
    </xf>
    <xf numFmtId="0" fontId="12" fillId="0" borderId="0" xfId="0" applyFont="1" applyAlignment="1">
      <alignment horizontal="center" vertical="center" wrapText="1"/>
    </xf>
    <xf numFmtId="0" fontId="12" fillId="0" borderId="0" xfId="0" applyFont="1" applyAlignment="1">
      <alignment horizontal="center" vertical="center"/>
    </xf>
  </cellXfs>
  <cellStyles count="9">
    <cellStyle name="Excel Built-in Normal" xfId="8"/>
    <cellStyle name="Millares 2" xfId="3"/>
    <cellStyle name="Moneda" xfId="1" builtinId="4"/>
    <cellStyle name="Normal" xfId="0" builtinId="0"/>
    <cellStyle name="Normal 2" xfId="4"/>
    <cellStyle name="Normal 3" xfId="5"/>
    <cellStyle name="Normal 7" xfId="6"/>
    <cellStyle name="Porcentaje 2" xfId="2"/>
    <cellStyle name="Porcentual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254001</xdr:colOff>
      <xdr:row>0</xdr:row>
      <xdr:rowOff>116417</xdr:rowOff>
    </xdr:from>
    <xdr:to>
      <xdr:col>2</xdr:col>
      <xdr:colOff>391584</xdr:colOff>
      <xdr:row>2</xdr:row>
      <xdr:rowOff>264584</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740834" y="116417"/>
          <a:ext cx="101600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NSOLIDADO%20MATRIZ%20UNICA%20DE%20PRECIOS%20A%20FECHA%2023%20ENERO%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01-17 ULTIMA"/>
      <sheetName val="11-01-2016"/>
      <sheetName val="02-01-17"/>
      <sheetName val="01-12-16"/>
      <sheetName val="31-10-16"/>
      <sheetName val="29-09-16"/>
      <sheetName val="ANEXO TECNICO 2015"/>
      <sheetName val="COMITES AÑO 2015-2016"/>
      <sheetName val="ANEXO CTC - TUTELAS 2015"/>
      <sheetName val="ACUERDO 052-2013"/>
      <sheetName val="MDICAMENTOS CONTROL-MONOPOLIO"/>
      <sheetName val="Hoja1"/>
    </sheetNames>
    <sheetDataSet>
      <sheetData sheetId="0">
        <row r="11">
          <cell r="C11"/>
          <cell r="D11" t="str">
            <v>1032130022-PAS</v>
          </cell>
          <cell r="E11"/>
          <cell r="F11" t="str">
            <v xml:space="preserve">17 BETA ESTRADIOL </v>
          </cell>
          <cell r="G11" t="str">
            <v>CREMA</v>
          </cell>
          <cell r="H11">
            <v>5.9999999999999995E-4</v>
          </cell>
          <cell r="I11" t="str">
            <v>TOPICO</v>
          </cell>
          <cell r="J11" t="str">
            <v xml:space="preserve">CREMA </v>
          </cell>
          <cell r="K11">
            <v>48000</v>
          </cell>
          <cell r="L11">
            <v>48000</v>
          </cell>
          <cell r="M11"/>
          <cell r="N11">
            <v>49660.800000000003</v>
          </cell>
          <cell r="O11"/>
          <cell r="P11">
            <v>52292.82</v>
          </cell>
          <cell r="Q11"/>
          <cell r="R11"/>
          <cell r="S11"/>
          <cell r="T11"/>
          <cell r="U11">
            <v>52292.82</v>
          </cell>
          <cell r="V11">
            <v>56549.46</v>
          </cell>
        </row>
        <row r="12">
          <cell r="C12">
            <v>1011027</v>
          </cell>
          <cell r="D12" t="str">
            <v>1031011063-HAX</v>
          </cell>
          <cell r="E12"/>
          <cell r="F12" t="str">
            <v xml:space="preserve">ABACAVIR </v>
          </cell>
          <cell r="G12" t="str">
            <v>SOLUCION</v>
          </cell>
          <cell r="H12" t="str">
            <v>20MG/ML</v>
          </cell>
          <cell r="I12" t="str">
            <v>ORAL</v>
          </cell>
          <cell r="J12" t="str">
            <v>ENVASE X 240 ml</v>
          </cell>
          <cell r="K12">
            <v>54080</v>
          </cell>
          <cell r="L12">
            <v>54080</v>
          </cell>
          <cell r="M12"/>
          <cell r="N12">
            <v>55951.17</v>
          </cell>
          <cell r="O12"/>
          <cell r="P12">
            <v>58916.58</v>
          </cell>
          <cell r="Q12"/>
          <cell r="R12"/>
          <cell r="S12"/>
          <cell r="T12"/>
          <cell r="U12">
            <v>58916.58</v>
          </cell>
          <cell r="V12">
            <v>63712.39</v>
          </cell>
        </row>
        <row r="13">
          <cell r="C13">
            <v>1011012</v>
          </cell>
          <cell r="D13" t="str">
            <v>1031011040-ECK</v>
          </cell>
          <cell r="E13" t="str">
            <v>CP-0232-HAX</v>
          </cell>
          <cell r="F13" t="str">
            <v>ABACAVIR (SULFATO)</v>
          </cell>
          <cell r="G13" t="str">
            <v xml:space="preserve">COMP/TAB/CAPS/GRAGE      </v>
          </cell>
          <cell r="H13" t="str">
            <v>300mg</v>
          </cell>
          <cell r="I13" t="str">
            <v>ORAL</v>
          </cell>
          <cell r="J13" t="str">
            <v xml:space="preserve">COMP/TAB/CAPS/GRAGE      </v>
          </cell>
          <cell r="K13">
            <v>1248.0999999999999</v>
          </cell>
          <cell r="L13">
            <v>1248.0999999999999</v>
          </cell>
          <cell r="M13">
            <v>1248.0999999999999</v>
          </cell>
          <cell r="N13">
            <v>1291.28</v>
          </cell>
          <cell r="O13">
            <v>1291.28</v>
          </cell>
          <cell r="P13">
            <v>1359.72</v>
          </cell>
          <cell r="Q13">
            <v>1359.72</v>
          </cell>
          <cell r="R13"/>
          <cell r="S13"/>
          <cell r="T13"/>
          <cell r="U13">
            <v>1359.72</v>
          </cell>
          <cell r="V13">
            <v>1470.4</v>
          </cell>
        </row>
        <row r="14">
          <cell r="C14">
            <v>1011018</v>
          </cell>
          <cell r="D14" t="str">
            <v>1031011018-MAT</v>
          </cell>
          <cell r="E14"/>
          <cell r="F14" t="str">
            <v>ABACAVIR + LAMIVUDINE + ZIDOVUDINA</v>
          </cell>
          <cell r="G14" t="str">
            <v xml:space="preserve">COMP/TAB/CAPS/GRAGE      </v>
          </cell>
          <cell r="H14" t="str">
            <v>(300+150+300)mg</v>
          </cell>
          <cell r="I14" t="str">
            <v>ORAL</v>
          </cell>
          <cell r="J14" t="str">
            <v xml:space="preserve">COMP/TAB/CAPS/GRAGE      </v>
          </cell>
          <cell r="K14">
            <v>2887.7</v>
          </cell>
          <cell r="L14">
            <v>2887.7</v>
          </cell>
          <cell r="M14">
            <v>2887.7</v>
          </cell>
          <cell r="N14">
            <v>2987.61</v>
          </cell>
          <cell r="O14">
            <v>2987.61</v>
          </cell>
          <cell r="P14">
            <v>3145.95</v>
          </cell>
          <cell r="Q14">
            <v>3145.95</v>
          </cell>
          <cell r="R14"/>
          <cell r="S14"/>
          <cell r="T14"/>
          <cell r="U14">
            <v>3145.95</v>
          </cell>
          <cell r="V14">
            <v>3402.03</v>
          </cell>
        </row>
        <row r="15">
          <cell r="C15"/>
          <cell r="D15" t="str">
            <v>1031011012-ARB</v>
          </cell>
          <cell r="E15"/>
          <cell r="F15" t="str">
            <v>ABACAVIR+LAMIVUDINA</v>
          </cell>
          <cell r="G15" t="str">
            <v>TAB/CAPS/GRAG/COMP</v>
          </cell>
          <cell r="H15" t="str">
            <v xml:space="preserve">600+300 mg </v>
          </cell>
          <cell r="I15" t="str">
            <v>ORAL</v>
          </cell>
          <cell r="J15" t="str">
            <v>TAB/CAPS/GRAG/COMP</v>
          </cell>
          <cell r="K15">
            <v>3934</v>
          </cell>
          <cell r="L15">
            <v>3934</v>
          </cell>
          <cell r="M15"/>
          <cell r="N15">
            <v>4070.12</v>
          </cell>
          <cell r="O15"/>
          <cell r="P15">
            <v>4285.84</v>
          </cell>
          <cell r="Q15"/>
          <cell r="R15"/>
          <cell r="S15"/>
          <cell r="T15"/>
          <cell r="U15">
            <v>4285.84</v>
          </cell>
          <cell r="V15">
            <v>4634.71</v>
          </cell>
        </row>
        <row r="16">
          <cell r="C16"/>
          <cell r="D16" t="str">
            <v>1031011012-GSK</v>
          </cell>
          <cell r="E16"/>
          <cell r="F16" t="str">
            <v>ABACAVIR+LAMIVUDINA</v>
          </cell>
          <cell r="G16" t="str">
            <v>TAB/CAPS/GRAG/COMP</v>
          </cell>
          <cell r="H16" t="str">
            <v xml:space="preserve">600+300 mg </v>
          </cell>
          <cell r="I16" t="str">
            <v>ORAL</v>
          </cell>
          <cell r="J16" t="str">
            <v>TAB/CAPS/GRAG/COMP</v>
          </cell>
          <cell r="K16">
            <v>7133</v>
          </cell>
          <cell r="L16">
            <v>7133</v>
          </cell>
          <cell r="M16"/>
          <cell r="N16">
            <v>7379.8</v>
          </cell>
          <cell r="O16"/>
          <cell r="P16">
            <v>7770.93</v>
          </cell>
          <cell r="Q16"/>
          <cell r="R16"/>
          <cell r="S16"/>
          <cell r="T16"/>
          <cell r="U16">
            <v>7770.93</v>
          </cell>
          <cell r="V16">
            <v>8403.48</v>
          </cell>
        </row>
        <row r="17">
          <cell r="C17"/>
          <cell r="D17" t="str">
            <v>1032910065-BMS</v>
          </cell>
          <cell r="E17"/>
          <cell r="F17" t="str">
            <v>ABATACEPT</v>
          </cell>
          <cell r="G17" t="str">
            <v>SOLUCION INYECTABLE</v>
          </cell>
          <cell r="H17" t="str">
            <v>250 mg</v>
          </cell>
          <cell r="I17" t="str">
            <v>PARENTERAL</v>
          </cell>
          <cell r="J17" t="str">
            <v>AMP/VIAL/JP</v>
          </cell>
          <cell r="K17">
            <v>774431</v>
          </cell>
          <cell r="L17">
            <v>774431</v>
          </cell>
          <cell r="M17"/>
          <cell r="N17">
            <v>803231.88</v>
          </cell>
          <cell r="O17"/>
          <cell r="P17"/>
          <cell r="Q17"/>
          <cell r="R17" t="str">
            <v>RES. 0718-2015 MSYPS</v>
          </cell>
          <cell r="S17">
            <v>803231.88</v>
          </cell>
          <cell r="T17">
            <v>892470.94</v>
          </cell>
          <cell r="U17">
            <v>803231.88</v>
          </cell>
          <cell r="V17">
            <v>892470.94</v>
          </cell>
        </row>
        <row r="18">
          <cell r="C18"/>
          <cell r="D18" t="str">
            <v>1032910068-BMS</v>
          </cell>
          <cell r="E18"/>
          <cell r="F18" t="str">
            <v xml:space="preserve">ABATACEPT </v>
          </cell>
          <cell r="G18" t="str">
            <v>SOLUCION INYECTABLE</v>
          </cell>
          <cell r="H18" t="str">
            <v>125 mg/ mL</v>
          </cell>
          <cell r="I18" t="str">
            <v>PARENTERAL</v>
          </cell>
          <cell r="J18" t="str">
            <v xml:space="preserve">AMP/VIAL/JP  </v>
          </cell>
          <cell r="K18">
            <v>465711.5</v>
          </cell>
          <cell r="L18">
            <v>465711.5</v>
          </cell>
          <cell r="M18"/>
          <cell r="N18">
            <v>483031.13</v>
          </cell>
          <cell r="O18"/>
          <cell r="P18"/>
          <cell r="Q18"/>
          <cell r="R18" t="str">
            <v>RES. 0718-2015 MSYPS</v>
          </cell>
          <cell r="S18">
            <v>483031.13</v>
          </cell>
          <cell r="T18">
            <v>536695.89</v>
          </cell>
          <cell r="U18">
            <v>483031.13</v>
          </cell>
          <cell r="V18">
            <v>536695.89</v>
          </cell>
        </row>
        <row r="19">
          <cell r="C19"/>
          <cell r="D19" t="str">
            <v>1032210345-JAC</v>
          </cell>
          <cell r="E19"/>
          <cell r="F19" t="str">
            <v>ABIRATERONA</v>
          </cell>
          <cell r="G19" t="str">
            <v>TAB/CAPS/GRAG/COMP</v>
          </cell>
          <cell r="H19" t="str">
            <v>250 mg</v>
          </cell>
          <cell r="I19" t="str">
            <v>ORAL</v>
          </cell>
          <cell r="J19" t="str">
            <v>TAB/CAPS/GRAG/COMP</v>
          </cell>
          <cell r="K19">
            <v>33333</v>
          </cell>
          <cell r="L19">
            <v>33333</v>
          </cell>
          <cell r="M19"/>
          <cell r="N19">
            <v>34486.32</v>
          </cell>
          <cell r="O19"/>
          <cell r="P19">
            <v>36314.089999999997</v>
          </cell>
          <cell r="Q19"/>
          <cell r="R19"/>
          <cell r="S19"/>
          <cell r="T19"/>
          <cell r="U19">
            <v>36314.089999999997</v>
          </cell>
          <cell r="V19">
            <v>39270.06</v>
          </cell>
        </row>
        <row r="20">
          <cell r="C20"/>
          <cell r="D20" t="str">
            <v>1032150010-BSC</v>
          </cell>
          <cell r="E20"/>
          <cell r="F20" t="str">
            <v xml:space="preserve">ACARBOSA </v>
          </cell>
          <cell r="G20" t="str">
            <v>TAB/CAPS/GRAG/COMP</v>
          </cell>
          <cell r="H20" t="str">
            <v xml:space="preserve">50 mg </v>
          </cell>
          <cell r="I20" t="str">
            <v>ORAL</v>
          </cell>
          <cell r="J20" t="str">
            <v>TAB/CAPS/GRAG/COMP</v>
          </cell>
          <cell r="K20">
            <v>905</v>
          </cell>
          <cell r="L20">
            <v>905</v>
          </cell>
          <cell r="M20"/>
          <cell r="N20">
            <v>936.31</v>
          </cell>
          <cell r="O20"/>
          <cell r="P20">
            <v>985.93</v>
          </cell>
          <cell r="Q20"/>
          <cell r="R20"/>
          <cell r="S20"/>
          <cell r="T20"/>
          <cell r="U20">
            <v>985.93</v>
          </cell>
          <cell r="V20">
            <v>1066.18</v>
          </cell>
        </row>
        <row r="21">
          <cell r="C21">
            <v>1640010</v>
          </cell>
          <cell r="D21" t="str">
            <v>1031640010-REE</v>
          </cell>
          <cell r="E21"/>
          <cell r="F21" t="str">
            <v>ACEITE DE RICINO</v>
          </cell>
          <cell r="G21" t="str">
            <v>SOLUCION</v>
          </cell>
          <cell r="H21" t="str">
            <v>SUSTANCIA USP</v>
          </cell>
          <cell r="I21" t="str">
            <v>ORAL</v>
          </cell>
          <cell r="J21" t="str">
            <v>ENVASE X 60ml</v>
          </cell>
          <cell r="K21">
            <v>1773.7069535436217</v>
          </cell>
          <cell r="L21">
            <v>1773.7</v>
          </cell>
          <cell r="M21"/>
          <cell r="N21">
            <v>1288</v>
          </cell>
          <cell r="O21">
            <v>0</v>
          </cell>
          <cell r="P21">
            <v>1932.33</v>
          </cell>
          <cell r="Q21"/>
          <cell r="R21"/>
          <cell r="S21"/>
          <cell r="T21"/>
          <cell r="U21">
            <v>1160</v>
          </cell>
          <cell r="V21">
            <v>1254.42</v>
          </cell>
        </row>
        <row r="22">
          <cell r="C22"/>
          <cell r="D22"/>
          <cell r="E22"/>
          <cell r="F22"/>
          <cell r="G22"/>
          <cell r="H22"/>
          <cell r="I22"/>
          <cell r="J22"/>
          <cell r="K22"/>
          <cell r="L22"/>
          <cell r="M22"/>
          <cell r="N22"/>
          <cell r="O22"/>
          <cell r="P22"/>
          <cell r="Q22"/>
          <cell r="R22"/>
          <cell r="S22"/>
          <cell r="T22"/>
          <cell r="U22">
            <v>0</v>
          </cell>
          <cell r="V22">
            <v>1254.42</v>
          </cell>
        </row>
        <row r="23">
          <cell r="C23">
            <v>3340009</v>
          </cell>
          <cell r="D23" t="str">
            <v>1033340009-LNT</v>
          </cell>
          <cell r="E23"/>
          <cell r="F23" t="str">
            <v>ACEITE DE SILICONA ESTERIL</v>
          </cell>
          <cell r="G23" t="str">
            <v>SOLUCION</v>
          </cell>
          <cell r="H23" t="str">
            <v>5000CPS</v>
          </cell>
          <cell r="I23" t="str">
            <v>OFTALMICO</v>
          </cell>
          <cell r="J23" t="str">
            <v>VIAL x 10 ml</v>
          </cell>
          <cell r="K23">
            <v>189277</v>
          </cell>
          <cell r="L23">
            <v>189277</v>
          </cell>
          <cell r="M23"/>
          <cell r="N23">
            <v>195825.98</v>
          </cell>
          <cell r="O23">
            <v>0</v>
          </cell>
          <cell r="P23">
            <v>206204.76</v>
          </cell>
          <cell r="Q23"/>
          <cell r="R23"/>
          <cell r="S23"/>
          <cell r="T23"/>
          <cell r="U23">
            <v>206204.76</v>
          </cell>
          <cell r="V23">
            <v>222989.83</v>
          </cell>
        </row>
        <row r="24">
          <cell r="C24"/>
          <cell r="D24"/>
          <cell r="E24" t="str">
            <v>CP-0271-GSK</v>
          </cell>
          <cell r="F24" t="str">
            <v>ACEITE HIGADO DE BACALAO+VITAMINA A+VITAMINAD</v>
          </cell>
          <cell r="G24" t="str">
            <v>EMULSION</v>
          </cell>
          <cell r="H24" t="str">
            <v>2662.5 MG</v>
          </cell>
          <cell r="I24" t="str">
            <v>ORAL</v>
          </cell>
          <cell r="J24"/>
          <cell r="K24"/>
          <cell r="L24"/>
          <cell r="M24"/>
          <cell r="N24"/>
          <cell r="O24"/>
          <cell r="P24"/>
          <cell r="Q24"/>
          <cell r="R24"/>
          <cell r="S24"/>
          <cell r="T24"/>
          <cell r="U24">
            <v>0</v>
          </cell>
          <cell r="V24">
            <v>11642.35</v>
          </cell>
        </row>
        <row r="25">
          <cell r="C25"/>
          <cell r="D25" t="str">
            <v>103 210088-BSC</v>
          </cell>
          <cell r="E25"/>
          <cell r="F25" t="str">
            <v>ACEMETACINA DE ACCION RETARD</v>
          </cell>
          <cell r="G25" t="str">
            <v xml:space="preserve">CAPSULA </v>
          </cell>
          <cell r="H25" t="str">
            <v xml:space="preserve">90 mg </v>
          </cell>
          <cell r="I25" t="str">
            <v>ORAL</v>
          </cell>
          <cell r="J25" t="str">
            <v xml:space="preserve">CAPSULA </v>
          </cell>
          <cell r="K25">
            <v>3098</v>
          </cell>
          <cell r="L25">
            <v>3098</v>
          </cell>
          <cell r="M25"/>
          <cell r="N25">
            <v>3205.19</v>
          </cell>
          <cell r="O25"/>
          <cell r="P25">
            <v>3375.07</v>
          </cell>
          <cell r="Q25"/>
          <cell r="R25"/>
          <cell r="S25"/>
          <cell r="T25"/>
          <cell r="U25">
            <v>3375.07</v>
          </cell>
          <cell r="V25">
            <v>3649.8</v>
          </cell>
        </row>
        <row r="26">
          <cell r="C26">
            <v>210030</v>
          </cell>
          <cell r="D26" t="str">
            <v>103 210030-LAR</v>
          </cell>
          <cell r="E26"/>
          <cell r="F26" t="str">
            <v>ACETAMINOFEN</v>
          </cell>
          <cell r="G26" t="str">
            <v xml:space="preserve">GOTAS               </v>
          </cell>
          <cell r="H26" t="str">
            <v>100mg/ml</v>
          </cell>
          <cell r="I26" t="str">
            <v>ORAL</v>
          </cell>
          <cell r="J26" t="str">
            <v>FRASCO X 30ml</v>
          </cell>
          <cell r="K26">
            <v>690</v>
          </cell>
          <cell r="L26">
            <v>690</v>
          </cell>
          <cell r="M26">
            <v>690</v>
          </cell>
          <cell r="N26">
            <v>713.87</v>
          </cell>
          <cell r="O26">
            <v>713.87</v>
          </cell>
          <cell r="P26">
            <v>751.71</v>
          </cell>
          <cell r="Q26">
            <v>751.71</v>
          </cell>
          <cell r="R26"/>
          <cell r="S26"/>
          <cell r="T26"/>
          <cell r="U26">
            <v>751.71</v>
          </cell>
          <cell r="V26">
            <v>812.9</v>
          </cell>
        </row>
        <row r="27">
          <cell r="C27">
            <v>210020</v>
          </cell>
          <cell r="D27" t="str">
            <v>103 210020-BGN</v>
          </cell>
          <cell r="E27"/>
          <cell r="F27" t="str">
            <v>ACETAMINOFEN</v>
          </cell>
          <cell r="G27" t="str">
            <v xml:space="preserve">JARABE              </v>
          </cell>
          <cell r="H27" t="str">
            <v>150mg/5ml</v>
          </cell>
          <cell r="I27" t="str">
            <v>ORAL</v>
          </cell>
          <cell r="J27" t="str">
            <v>FRASCO X (60-90)ml</v>
          </cell>
          <cell r="K27">
            <v>588</v>
          </cell>
          <cell r="L27">
            <v>588</v>
          </cell>
          <cell r="M27">
            <v>588</v>
          </cell>
          <cell r="N27">
            <v>608.34</v>
          </cell>
          <cell r="O27">
            <v>608.34</v>
          </cell>
          <cell r="P27">
            <v>640.58000000000004</v>
          </cell>
          <cell r="Q27">
            <v>640.58000000000004</v>
          </cell>
          <cell r="R27"/>
          <cell r="S27"/>
          <cell r="T27"/>
          <cell r="U27">
            <v>640.58000000000004</v>
          </cell>
          <cell r="V27">
            <v>692.72</v>
          </cell>
        </row>
        <row r="28">
          <cell r="C28"/>
          <cell r="D28"/>
          <cell r="E28" t="str">
            <v>CP-0296-BMS</v>
          </cell>
          <cell r="F28" t="str">
            <v>ACETAMINOFEN (PARACETAMOL)</v>
          </cell>
          <cell r="G28" t="str">
            <v>JARABE</v>
          </cell>
          <cell r="H28" t="str">
            <v>3.2 GR</v>
          </cell>
          <cell r="I28" t="str">
            <v>ORAL</v>
          </cell>
          <cell r="J28"/>
          <cell r="K28"/>
          <cell r="L28"/>
          <cell r="M28"/>
          <cell r="N28"/>
          <cell r="O28"/>
          <cell r="P28"/>
          <cell r="Q28"/>
          <cell r="R28"/>
          <cell r="S28"/>
          <cell r="T28"/>
          <cell r="U28">
            <v>0</v>
          </cell>
          <cell r="V28">
            <v>12976.8</v>
          </cell>
        </row>
        <row r="29">
          <cell r="C29">
            <v>210010</v>
          </cell>
          <cell r="D29" t="str">
            <v>103 210010-LPF</v>
          </cell>
          <cell r="E29"/>
          <cell r="F29" t="str">
            <v>ACETAMINOFEN</v>
          </cell>
          <cell r="G29" t="str">
            <v xml:space="preserve">COMP/TAB/CAPS/GRAGE      </v>
          </cell>
          <cell r="H29" t="str">
            <v>500mg</v>
          </cell>
          <cell r="I29" t="str">
            <v>ORAL</v>
          </cell>
          <cell r="J29" t="str">
            <v xml:space="preserve">COMP/TAB/CAPS/GRAGE      </v>
          </cell>
          <cell r="K29">
            <v>17</v>
          </cell>
          <cell r="L29">
            <v>17</v>
          </cell>
          <cell r="M29">
            <v>17</v>
          </cell>
          <cell r="N29">
            <v>17.59</v>
          </cell>
          <cell r="O29">
            <v>17.59</v>
          </cell>
          <cell r="P29">
            <v>18.52</v>
          </cell>
          <cell r="Q29">
            <v>18.52</v>
          </cell>
          <cell r="R29"/>
          <cell r="S29"/>
          <cell r="T29"/>
          <cell r="U29">
            <v>18.52</v>
          </cell>
          <cell r="V29">
            <v>20.03</v>
          </cell>
        </row>
        <row r="30">
          <cell r="C30"/>
          <cell r="D30" t="str">
            <v>103 210014-GSK</v>
          </cell>
          <cell r="E30"/>
          <cell r="F30" t="str">
            <v xml:space="preserve">ACETAMINOFEN  </v>
          </cell>
          <cell r="G30" t="str">
            <v>TAB/CAPS/GRAG/COMP</v>
          </cell>
          <cell r="H30" t="str">
            <v xml:space="preserve">665 mg  </v>
          </cell>
          <cell r="I30" t="str">
            <v>ORAL</v>
          </cell>
          <cell r="J30" t="str">
            <v>TAB/CAPS/GRAG/COMP</v>
          </cell>
          <cell r="K30">
            <v>391</v>
          </cell>
          <cell r="L30">
            <v>391</v>
          </cell>
          <cell r="M30"/>
          <cell r="N30">
            <v>404.53</v>
          </cell>
          <cell r="O30"/>
          <cell r="P30">
            <v>425.97</v>
          </cell>
          <cell r="Q30"/>
          <cell r="R30"/>
          <cell r="S30"/>
          <cell r="T30"/>
          <cell r="U30">
            <v>425.97</v>
          </cell>
          <cell r="V30">
            <v>460.64</v>
          </cell>
        </row>
        <row r="31">
          <cell r="C31">
            <v>210011</v>
          </cell>
          <cell r="D31" t="str">
            <v>103 210004-PRO</v>
          </cell>
          <cell r="E31"/>
          <cell r="F31" t="str">
            <v>ACETAMINOFEN+ CODEINA (FOSFATO)</v>
          </cell>
          <cell r="G31" t="str">
            <v xml:space="preserve">COMP/TAB/CAPS/GRAGE      </v>
          </cell>
          <cell r="H31" t="str">
            <v>(500+30)mg</v>
          </cell>
          <cell r="I31" t="str">
            <v>ORAL</v>
          </cell>
          <cell r="J31" t="str">
            <v xml:space="preserve">COMP/TAB/CAPS/GRAGE      </v>
          </cell>
          <cell r="K31">
            <v>195.2</v>
          </cell>
          <cell r="L31">
            <v>195.2</v>
          </cell>
          <cell r="M31"/>
          <cell r="N31">
            <v>201.95391999999998</v>
          </cell>
          <cell r="O31">
            <v>0</v>
          </cell>
          <cell r="P31">
            <v>212.66</v>
          </cell>
          <cell r="Q31"/>
          <cell r="R31"/>
          <cell r="S31"/>
          <cell r="T31"/>
          <cell r="U31">
            <v>212.66</v>
          </cell>
          <cell r="V31">
            <v>229.97</v>
          </cell>
        </row>
        <row r="32">
          <cell r="C32"/>
          <cell r="D32"/>
          <cell r="E32"/>
          <cell r="F32"/>
          <cell r="G32"/>
          <cell r="H32"/>
          <cell r="I32"/>
          <cell r="J32"/>
          <cell r="K32"/>
          <cell r="L32"/>
          <cell r="M32"/>
          <cell r="N32"/>
          <cell r="O32"/>
          <cell r="P32"/>
          <cell r="Q32"/>
          <cell r="R32"/>
          <cell r="S32"/>
          <cell r="T32"/>
          <cell r="U32">
            <v>0</v>
          </cell>
          <cell r="V32">
            <v>229.97</v>
          </cell>
        </row>
        <row r="33">
          <cell r="C33">
            <v>210002</v>
          </cell>
          <cell r="D33" t="str">
            <v>103 210002-PRO</v>
          </cell>
          <cell r="E33"/>
          <cell r="F33" t="str">
            <v>ACETAMINOFEN+ CODEINA (FOSFATO)</v>
          </cell>
          <cell r="G33" t="str">
            <v xml:space="preserve">COMP/TAB/CAPS/GRAGE      </v>
          </cell>
          <cell r="H33" t="str">
            <v>500+8mg</v>
          </cell>
          <cell r="I33" t="str">
            <v>ORAL</v>
          </cell>
          <cell r="J33" t="str">
            <v xml:space="preserve">COMP/TAB/CAPS/GRAGE      </v>
          </cell>
          <cell r="K33">
            <v>170</v>
          </cell>
          <cell r="L33">
            <v>170</v>
          </cell>
          <cell r="M33">
            <v>170</v>
          </cell>
          <cell r="N33">
            <v>175.88</v>
          </cell>
          <cell r="O33">
            <v>175.88</v>
          </cell>
          <cell r="P33">
            <v>185.2</v>
          </cell>
          <cell r="Q33">
            <v>185.2</v>
          </cell>
          <cell r="R33"/>
          <cell r="S33"/>
          <cell r="T33"/>
          <cell r="U33">
            <v>185.2</v>
          </cell>
          <cell r="V33">
            <v>200.28</v>
          </cell>
        </row>
        <row r="34">
          <cell r="C34"/>
          <cell r="D34" t="str">
            <v>103 210002-SFI</v>
          </cell>
          <cell r="E34"/>
          <cell r="F34" t="str">
            <v>ACETAMINOFEN+CODEINA</v>
          </cell>
          <cell r="G34" t="str">
            <v>TAB/CAPS/GRAG/COMP</v>
          </cell>
          <cell r="H34" t="str">
            <v>(500+8) mg</v>
          </cell>
          <cell r="I34" t="str">
            <v>ORAL</v>
          </cell>
          <cell r="J34" t="str">
            <v>TAB/CAPS/GRAG/COMP</v>
          </cell>
          <cell r="K34">
            <v>160</v>
          </cell>
          <cell r="L34">
            <v>160</v>
          </cell>
          <cell r="M34"/>
          <cell r="N34">
            <v>165.54</v>
          </cell>
          <cell r="O34"/>
          <cell r="P34">
            <v>174.31</v>
          </cell>
          <cell r="Q34"/>
          <cell r="R34"/>
          <cell r="S34"/>
          <cell r="T34"/>
          <cell r="U34">
            <v>174.31</v>
          </cell>
          <cell r="V34">
            <v>188.5</v>
          </cell>
        </row>
        <row r="35">
          <cell r="C35"/>
          <cell r="D35" t="str">
            <v>103 210002-NVM</v>
          </cell>
          <cell r="E35"/>
          <cell r="F35" t="str">
            <v>ACETAMINOFEN+CODEINA</v>
          </cell>
          <cell r="G35" t="str">
            <v>TAB/CAPS/GRAG/COMP</v>
          </cell>
          <cell r="H35" t="str">
            <v>(500+8) mg</v>
          </cell>
          <cell r="I35" t="str">
            <v>ORAL</v>
          </cell>
          <cell r="J35" t="str">
            <v>TAB/CAPS/GRAG/COMP</v>
          </cell>
          <cell r="K35">
            <v>170</v>
          </cell>
          <cell r="L35">
            <v>170</v>
          </cell>
          <cell r="M35"/>
          <cell r="N35">
            <v>175.88</v>
          </cell>
          <cell r="O35"/>
          <cell r="P35">
            <v>185.2</v>
          </cell>
          <cell r="Q35"/>
          <cell r="R35"/>
          <cell r="S35"/>
          <cell r="T35"/>
          <cell r="U35">
            <v>185.2</v>
          </cell>
          <cell r="V35">
            <v>200.28</v>
          </cell>
        </row>
        <row r="36">
          <cell r="C36"/>
          <cell r="D36" t="str">
            <v>103 220045-GTH</v>
          </cell>
          <cell r="E36"/>
          <cell r="F36" t="str">
            <v>ACETAMINOFEN+HIDROCODONA BITARTRATO</v>
          </cell>
          <cell r="G36" t="str">
            <v>TAB/CAPS/GRAG/COMP</v>
          </cell>
          <cell r="H36" t="str">
            <v xml:space="preserve">(500+5) mg </v>
          </cell>
          <cell r="I36" t="str">
            <v>ORAL</v>
          </cell>
          <cell r="J36" t="str">
            <v>TAB/CAPS/GRAG/COMP</v>
          </cell>
          <cell r="K36">
            <v>1744</v>
          </cell>
          <cell r="L36">
            <v>1744</v>
          </cell>
          <cell r="M36"/>
          <cell r="N36">
            <v>1804.34</v>
          </cell>
          <cell r="O36"/>
          <cell r="P36">
            <v>1899.97</v>
          </cell>
          <cell r="Q36"/>
          <cell r="R36"/>
          <cell r="S36"/>
          <cell r="T36"/>
          <cell r="U36">
            <v>1899.97</v>
          </cell>
          <cell r="V36">
            <v>2054.63</v>
          </cell>
        </row>
        <row r="37">
          <cell r="C37"/>
          <cell r="D37" t="str">
            <v>103 230050-WYE</v>
          </cell>
          <cell r="E37"/>
          <cell r="F37" t="str">
            <v xml:space="preserve">ACETAMINOFEN+METOCARBAMOL </v>
          </cell>
          <cell r="G37" t="str">
            <v>TAB/CAPS/GRAG/COMP</v>
          </cell>
          <cell r="H37" t="str">
            <v>(500+350) mg</v>
          </cell>
          <cell r="I37" t="str">
            <v>ORAL</v>
          </cell>
          <cell r="J37" t="str">
            <v>TAB/CAPS/GRAG/COMP</v>
          </cell>
          <cell r="K37">
            <v>850</v>
          </cell>
          <cell r="L37">
            <v>850</v>
          </cell>
          <cell r="M37"/>
          <cell r="N37">
            <v>879.41</v>
          </cell>
          <cell r="O37"/>
          <cell r="P37">
            <v>926.02</v>
          </cell>
          <cell r="Q37"/>
          <cell r="R37"/>
          <cell r="S37"/>
          <cell r="T37"/>
          <cell r="U37">
            <v>926.02</v>
          </cell>
          <cell r="V37">
            <v>1001.4</v>
          </cell>
        </row>
        <row r="38">
          <cell r="C38"/>
          <cell r="D38" t="str">
            <v>103 230065-SIE</v>
          </cell>
          <cell r="E38"/>
          <cell r="F38" t="str">
            <v xml:space="preserve">ACETAMINOFEN+TIZANIDINA </v>
          </cell>
          <cell r="G38" t="str">
            <v>TAB/CAPS/GRAG/COMP</v>
          </cell>
          <cell r="H38" t="str">
            <v xml:space="preserve">(350+2) mg  </v>
          </cell>
          <cell r="I38" t="str">
            <v>ORAL</v>
          </cell>
          <cell r="J38" t="str">
            <v>TAB/CAPS/GRAG/COMP</v>
          </cell>
          <cell r="K38">
            <v>455</v>
          </cell>
          <cell r="L38">
            <v>455</v>
          </cell>
          <cell r="M38"/>
          <cell r="N38">
            <v>470.74</v>
          </cell>
          <cell r="O38"/>
          <cell r="P38">
            <v>495.69</v>
          </cell>
          <cell r="Q38"/>
          <cell r="R38"/>
          <cell r="S38"/>
          <cell r="T38"/>
          <cell r="U38">
            <v>495.69</v>
          </cell>
          <cell r="V38">
            <v>536.04</v>
          </cell>
        </row>
        <row r="39">
          <cell r="C39">
            <v>210012</v>
          </cell>
          <cell r="D39" t="str">
            <v>103 210012-MCK</v>
          </cell>
          <cell r="E39"/>
          <cell r="F39" t="str">
            <v xml:space="preserve">ACETAMINOFEN - TRAMADOL </v>
          </cell>
          <cell r="G39" t="str">
            <v xml:space="preserve">COMP/TAB/CAPS/GRAGE      </v>
          </cell>
          <cell r="H39" t="str">
            <v>(325+37.5)mg</v>
          </cell>
          <cell r="I39" t="str">
            <v>ORAL</v>
          </cell>
          <cell r="J39" t="str">
            <v xml:space="preserve">COMP/TAB/CAPS/GRAGE      </v>
          </cell>
          <cell r="K39">
            <v>250.7</v>
          </cell>
          <cell r="L39">
            <v>250.7</v>
          </cell>
          <cell r="M39">
            <v>250.7</v>
          </cell>
          <cell r="N39">
            <v>259.37</v>
          </cell>
          <cell r="O39">
            <v>259.37</v>
          </cell>
          <cell r="P39">
            <v>273.12</v>
          </cell>
          <cell r="Q39">
            <v>273.12</v>
          </cell>
          <cell r="R39"/>
          <cell r="S39"/>
          <cell r="T39"/>
          <cell r="U39">
            <v>273.12</v>
          </cell>
          <cell r="V39">
            <v>295.35000000000002</v>
          </cell>
        </row>
        <row r="40">
          <cell r="C40"/>
          <cell r="D40"/>
          <cell r="E40" t="str">
            <v>210012-TQC</v>
          </cell>
          <cell r="F40"/>
          <cell r="G40"/>
          <cell r="H40"/>
          <cell r="I40"/>
          <cell r="J40"/>
          <cell r="K40"/>
          <cell r="L40"/>
          <cell r="M40"/>
          <cell r="N40"/>
          <cell r="O40"/>
          <cell r="P40"/>
          <cell r="Q40"/>
          <cell r="R40"/>
          <cell r="S40"/>
          <cell r="T40"/>
          <cell r="U40">
            <v>0</v>
          </cell>
          <cell r="V40">
            <v>295.35000000000002</v>
          </cell>
        </row>
        <row r="41">
          <cell r="C41"/>
          <cell r="D41"/>
          <cell r="E41" t="str">
            <v>210012-GFR</v>
          </cell>
          <cell r="F41"/>
          <cell r="G41"/>
          <cell r="H41"/>
          <cell r="I41"/>
          <cell r="J41"/>
          <cell r="K41"/>
          <cell r="L41"/>
          <cell r="M41"/>
          <cell r="N41"/>
          <cell r="O41"/>
          <cell r="P41"/>
          <cell r="Q41"/>
          <cell r="R41"/>
          <cell r="S41"/>
          <cell r="T41"/>
          <cell r="U41">
            <v>0</v>
          </cell>
          <cell r="V41">
            <v>295.35000000000002</v>
          </cell>
        </row>
        <row r="42">
          <cell r="C42"/>
          <cell r="D42"/>
          <cell r="E42" t="str">
            <v>210012-PRO</v>
          </cell>
          <cell r="F42"/>
          <cell r="G42"/>
          <cell r="H42"/>
          <cell r="I42"/>
          <cell r="J42"/>
          <cell r="K42"/>
          <cell r="L42"/>
          <cell r="M42"/>
          <cell r="N42"/>
          <cell r="O42"/>
          <cell r="P42"/>
          <cell r="Q42"/>
          <cell r="R42"/>
          <cell r="S42"/>
          <cell r="T42"/>
          <cell r="U42">
            <v>0</v>
          </cell>
          <cell r="V42">
            <v>295.35000000000002</v>
          </cell>
        </row>
        <row r="43">
          <cell r="C43">
            <v>1220040</v>
          </cell>
          <cell r="D43" t="str">
            <v>1031220040-CMD</v>
          </cell>
          <cell r="E43"/>
          <cell r="F43" t="str">
            <v xml:space="preserve">ACETAZOLAMIDA </v>
          </cell>
          <cell r="G43" t="str">
            <v xml:space="preserve">COMP/TAB/CAPS/GRAGE      </v>
          </cell>
          <cell r="H43" t="str">
            <v xml:space="preserve"> 250mg</v>
          </cell>
          <cell r="I43" t="str">
            <v>ORAL</v>
          </cell>
          <cell r="J43" t="str">
            <v xml:space="preserve">COMP/TAB/CAPS/GRAGE      </v>
          </cell>
          <cell r="K43">
            <v>140</v>
          </cell>
          <cell r="L43">
            <v>140</v>
          </cell>
          <cell r="M43">
            <v>140</v>
          </cell>
          <cell r="N43">
            <v>144.84</v>
          </cell>
          <cell r="O43">
            <v>144.84</v>
          </cell>
          <cell r="P43">
            <v>152.52000000000001</v>
          </cell>
          <cell r="Q43">
            <v>152.52000000000001</v>
          </cell>
          <cell r="R43"/>
          <cell r="S43"/>
          <cell r="T43"/>
          <cell r="U43">
            <v>152.52000000000001</v>
          </cell>
          <cell r="V43">
            <v>164.94</v>
          </cell>
        </row>
        <row r="44">
          <cell r="C44">
            <v>3220010</v>
          </cell>
          <cell r="D44" t="str">
            <v>1033340007-LTC</v>
          </cell>
          <cell r="E44"/>
          <cell r="F44" t="str">
            <v xml:space="preserve">ACETIL ASPARTIL GLUTAMINA </v>
          </cell>
          <cell r="G44" t="str">
            <v>SOLUCION</v>
          </cell>
          <cell r="H44" t="str">
            <v xml:space="preserve"> 4.9% </v>
          </cell>
          <cell r="I44" t="str">
            <v>OFTALMICO</v>
          </cell>
          <cell r="J44" t="str">
            <v>FRASCO X 5ml</v>
          </cell>
          <cell r="K44">
            <v>44902</v>
          </cell>
          <cell r="L44">
            <v>44902</v>
          </cell>
          <cell r="M44"/>
          <cell r="N44">
            <v>46455.61</v>
          </cell>
          <cell r="O44">
            <v>46455.61</v>
          </cell>
          <cell r="P44">
            <v>48917.760000000002</v>
          </cell>
          <cell r="Q44"/>
          <cell r="R44"/>
          <cell r="S44"/>
          <cell r="T44"/>
          <cell r="U44">
            <v>48917.760000000002</v>
          </cell>
          <cell r="V44">
            <v>52899.67</v>
          </cell>
        </row>
        <row r="45">
          <cell r="C45">
            <v>1210002</v>
          </cell>
          <cell r="D45" t="str">
            <v>103 210033-SFI</v>
          </cell>
          <cell r="E45"/>
          <cell r="F45" t="str">
            <v>ACETIL SALICILICO  ACIDO</v>
          </cell>
          <cell r="G45" t="str">
            <v xml:space="preserve">COMP/TAB/CAPS/GRAGE      </v>
          </cell>
          <cell r="H45" t="str">
            <v>100mg</v>
          </cell>
          <cell r="I45" t="str">
            <v>ORAL</v>
          </cell>
          <cell r="J45" t="str">
            <v xml:space="preserve">COMP/TAB/CAPS/GRAGE      </v>
          </cell>
          <cell r="K45">
            <v>28.9</v>
          </cell>
          <cell r="L45">
            <v>28.9</v>
          </cell>
          <cell r="M45">
            <v>28.9</v>
          </cell>
          <cell r="N45">
            <v>29.9</v>
          </cell>
          <cell r="O45">
            <v>29.9</v>
          </cell>
          <cell r="P45">
            <v>31.48</v>
          </cell>
          <cell r="Q45">
            <v>31.48</v>
          </cell>
          <cell r="R45"/>
          <cell r="S45"/>
          <cell r="T45"/>
          <cell r="U45">
            <v>31.48</v>
          </cell>
          <cell r="V45">
            <v>34.04</v>
          </cell>
        </row>
        <row r="46">
          <cell r="C46">
            <v>210031</v>
          </cell>
          <cell r="D46" t="str">
            <v>103 210031-SFI</v>
          </cell>
          <cell r="E46"/>
          <cell r="F46" t="str">
            <v>ACETIL SALICILICO ACIDO</v>
          </cell>
          <cell r="G46" t="str">
            <v xml:space="preserve">COMP/TAB/CAPS/GRAGE      </v>
          </cell>
          <cell r="H46" t="str">
            <v>500 mg</v>
          </cell>
          <cell r="I46" t="str">
            <v>ORAL</v>
          </cell>
          <cell r="J46" t="str">
            <v xml:space="preserve">COMP/TAB/CAPS/GRAGE      </v>
          </cell>
          <cell r="K46">
            <v>43</v>
          </cell>
          <cell r="L46">
            <v>43</v>
          </cell>
          <cell r="M46">
            <v>43</v>
          </cell>
          <cell r="N46">
            <v>44.49</v>
          </cell>
          <cell r="O46">
            <v>44.49</v>
          </cell>
          <cell r="P46">
            <v>46.85</v>
          </cell>
          <cell r="Q46">
            <v>46.85</v>
          </cell>
          <cell r="R46"/>
          <cell r="S46"/>
          <cell r="T46"/>
          <cell r="U46">
            <v>46.85</v>
          </cell>
          <cell r="V46">
            <v>50.66</v>
          </cell>
        </row>
        <row r="47">
          <cell r="C47"/>
          <cell r="D47" t="str">
            <v>1031210007-BAY</v>
          </cell>
          <cell r="E47"/>
          <cell r="F47" t="str">
            <v xml:space="preserve">ACIDO ACETIL SALICILICO </v>
          </cell>
          <cell r="G47" t="str">
            <v>TAB/CAPS/GRAG/COMP</v>
          </cell>
          <cell r="H47" t="str">
            <v xml:space="preserve"> 81 mg  </v>
          </cell>
          <cell r="I47" t="str">
            <v>ORAL</v>
          </cell>
          <cell r="J47" t="str">
            <v>TAB/CAPS/GRAG/COMP</v>
          </cell>
          <cell r="K47">
            <v>535</v>
          </cell>
          <cell r="L47">
            <v>535</v>
          </cell>
          <cell r="M47"/>
          <cell r="N47">
            <v>553.51</v>
          </cell>
          <cell r="O47"/>
          <cell r="P47">
            <v>582.85</v>
          </cell>
          <cell r="Q47"/>
          <cell r="R47"/>
          <cell r="S47"/>
          <cell r="T47"/>
          <cell r="U47">
            <v>582.85</v>
          </cell>
          <cell r="V47">
            <v>630.29</v>
          </cell>
        </row>
        <row r="48">
          <cell r="C48">
            <v>1430055</v>
          </cell>
          <cell r="D48" t="str">
            <v>1031430055-ZAM</v>
          </cell>
          <cell r="E48"/>
          <cell r="F48" t="str">
            <v>ACETILCISTEINA</v>
          </cell>
          <cell r="G48" t="str">
            <v>SOLUCION PARA NEBULIZACION</v>
          </cell>
          <cell r="H48">
            <v>0.1</v>
          </cell>
          <cell r="I48" t="str">
            <v>NASAL</v>
          </cell>
          <cell r="J48" t="str">
            <v>ENVASE X 25 ml</v>
          </cell>
          <cell r="K48">
            <v>9590</v>
          </cell>
          <cell r="L48">
            <v>9590</v>
          </cell>
          <cell r="M48"/>
          <cell r="N48">
            <v>9921.81</v>
          </cell>
          <cell r="O48">
            <v>0</v>
          </cell>
          <cell r="P48">
            <v>10447.67</v>
          </cell>
          <cell r="Q48"/>
          <cell r="R48"/>
          <cell r="S48"/>
          <cell r="T48"/>
          <cell r="U48">
            <v>10447.67</v>
          </cell>
          <cell r="V48">
            <v>11298.11</v>
          </cell>
        </row>
        <row r="49">
          <cell r="C49"/>
          <cell r="D49" t="str">
            <v>1031430055-ZAM</v>
          </cell>
          <cell r="E49"/>
          <cell r="F49" t="str">
            <v>ACETILCISTEINA</v>
          </cell>
          <cell r="G49" t="str">
            <v xml:space="preserve">SOLUCION PARA NEBULIZAR </v>
          </cell>
          <cell r="H49">
            <v>0.1</v>
          </cell>
          <cell r="I49" t="str">
            <v>NASAL</v>
          </cell>
          <cell r="J49" t="str">
            <v>VIAL X 25 ml</v>
          </cell>
          <cell r="K49">
            <v>9600</v>
          </cell>
          <cell r="L49">
            <v>9600</v>
          </cell>
          <cell r="M49"/>
          <cell r="N49">
            <v>9921.81</v>
          </cell>
          <cell r="O49"/>
          <cell r="P49">
            <v>10447.67</v>
          </cell>
          <cell r="Q49"/>
          <cell r="R49"/>
          <cell r="S49"/>
          <cell r="T49"/>
          <cell r="U49">
            <v>10447.67</v>
          </cell>
          <cell r="V49">
            <v>11298.11</v>
          </cell>
        </row>
        <row r="50">
          <cell r="C50">
            <v>1430051</v>
          </cell>
          <cell r="D50" t="str">
            <v>1031430051-LST</v>
          </cell>
          <cell r="E50"/>
          <cell r="F50" t="str">
            <v>ACETILCISTEINA</v>
          </cell>
          <cell r="G50" t="str">
            <v>GRANULADO</v>
          </cell>
          <cell r="H50" t="str">
            <v>100mg</v>
          </cell>
          <cell r="I50" t="str">
            <v>ORAL</v>
          </cell>
          <cell r="J50" t="str">
            <v>SOBRE X 5g</v>
          </cell>
          <cell r="K50">
            <v>184</v>
          </cell>
          <cell r="L50">
            <v>184</v>
          </cell>
          <cell r="M50">
            <v>184</v>
          </cell>
          <cell r="N50">
            <v>190.37</v>
          </cell>
          <cell r="O50">
            <v>190.37</v>
          </cell>
          <cell r="P50">
            <v>200.46</v>
          </cell>
          <cell r="Q50">
            <v>200.46</v>
          </cell>
          <cell r="R50"/>
          <cell r="S50"/>
          <cell r="T50"/>
          <cell r="U50">
            <v>200.46</v>
          </cell>
          <cell r="V50">
            <v>216.78</v>
          </cell>
        </row>
        <row r="51">
          <cell r="C51">
            <v>1430053</v>
          </cell>
          <cell r="D51" t="str">
            <v>1031430053-ZAM</v>
          </cell>
          <cell r="E51"/>
          <cell r="F51" t="str">
            <v>ACETILCISTEINA</v>
          </cell>
          <cell r="G51" t="str">
            <v xml:space="preserve">JARABE              </v>
          </cell>
          <cell r="H51" t="str">
            <v>100MG/5ML</v>
          </cell>
          <cell r="I51" t="str">
            <v>ORAL</v>
          </cell>
          <cell r="J51" t="str">
            <v>FRASCO X 150ml</v>
          </cell>
          <cell r="K51">
            <v>3009</v>
          </cell>
          <cell r="L51">
            <v>3009</v>
          </cell>
          <cell r="M51">
            <v>3009</v>
          </cell>
          <cell r="N51">
            <v>3113.11</v>
          </cell>
          <cell r="O51">
            <v>3113.11</v>
          </cell>
          <cell r="P51">
            <v>3278.1</v>
          </cell>
          <cell r="Q51">
            <v>3278.1</v>
          </cell>
          <cell r="R51"/>
          <cell r="S51"/>
          <cell r="T51"/>
          <cell r="U51">
            <v>3278.1</v>
          </cell>
          <cell r="V51">
            <v>3544.94</v>
          </cell>
        </row>
        <row r="52">
          <cell r="C52">
            <v>1430050</v>
          </cell>
          <cell r="D52" t="str">
            <v>1031430050-ZAM</v>
          </cell>
          <cell r="E52"/>
          <cell r="F52" t="str">
            <v>ACETILCISTEINA</v>
          </cell>
          <cell r="G52" t="str">
            <v>GRANULADO</v>
          </cell>
          <cell r="H52" t="str">
            <v>600mg</v>
          </cell>
          <cell r="I52" t="str">
            <v>ORAL</v>
          </cell>
          <cell r="J52" t="str">
            <v>SOBRE X 1,5g</v>
          </cell>
          <cell r="K52">
            <v>255.9</v>
          </cell>
          <cell r="L52">
            <v>255.9</v>
          </cell>
          <cell r="M52">
            <v>255.9</v>
          </cell>
          <cell r="N52">
            <v>264.75</v>
          </cell>
          <cell r="O52">
            <v>264.75</v>
          </cell>
          <cell r="P52">
            <v>278.77999999999997</v>
          </cell>
          <cell r="Q52">
            <v>278.77999999999997</v>
          </cell>
          <cell r="R52"/>
          <cell r="S52"/>
          <cell r="T52"/>
          <cell r="U52">
            <v>278.77999999999997</v>
          </cell>
          <cell r="V52">
            <v>301.47000000000003</v>
          </cell>
        </row>
        <row r="53">
          <cell r="C53">
            <v>1430060</v>
          </cell>
          <cell r="D53" t="str">
            <v>1031430060-ZAM</v>
          </cell>
          <cell r="E53"/>
          <cell r="F53" t="str">
            <v xml:space="preserve">ACETILCISTEINA </v>
          </cell>
          <cell r="G53" t="str">
            <v xml:space="preserve">AMP/VIAL/JP             </v>
          </cell>
          <cell r="H53" t="str">
            <v>300mg/3ml</v>
          </cell>
          <cell r="I53" t="str">
            <v>PARENTERAL</v>
          </cell>
          <cell r="J53" t="str">
            <v>VIAL X 3 ml</v>
          </cell>
          <cell r="K53">
            <v>2094</v>
          </cell>
          <cell r="L53">
            <v>2094</v>
          </cell>
          <cell r="M53"/>
          <cell r="N53">
            <v>2166.4499999999998</v>
          </cell>
          <cell r="O53">
            <v>0</v>
          </cell>
          <cell r="P53">
            <v>2281.27</v>
          </cell>
          <cell r="Q53"/>
          <cell r="R53"/>
          <cell r="S53"/>
          <cell r="T53"/>
          <cell r="U53">
            <v>2281.27</v>
          </cell>
          <cell r="V53">
            <v>2466.9699999999998</v>
          </cell>
        </row>
        <row r="54">
          <cell r="C54"/>
          <cell r="D54" t="str">
            <v>1031430902-</v>
          </cell>
          <cell r="E54"/>
          <cell r="F54" t="str">
            <v>ACETILCISTEINA GRANULADO</v>
          </cell>
          <cell r="G54" t="str">
            <v xml:space="preserve">SUSPENSION </v>
          </cell>
          <cell r="H54" t="str">
            <v xml:space="preserve">200 mg  </v>
          </cell>
          <cell r="I54" t="str">
            <v>ORAL</v>
          </cell>
          <cell r="J54" t="str">
            <v>SOBRE</v>
          </cell>
          <cell r="K54">
            <v>271</v>
          </cell>
          <cell r="L54">
            <v>271</v>
          </cell>
          <cell r="M54"/>
          <cell r="N54">
            <v>280.38</v>
          </cell>
          <cell r="O54"/>
          <cell r="P54">
            <v>295.24</v>
          </cell>
          <cell r="Q54"/>
          <cell r="R54"/>
          <cell r="S54"/>
          <cell r="T54"/>
          <cell r="U54">
            <v>295.24</v>
          </cell>
          <cell r="V54">
            <v>319.27</v>
          </cell>
        </row>
        <row r="55">
          <cell r="C55">
            <v>3350010</v>
          </cell>
          <cell r="D55" t="str">
            <v>1033350010-QFM</v>
          </cell>
          <cell r="E55"/>
          <cell r="F55" t="str">
            <v xml:space="preserve">ACETILCOLINA INTRAOCULAR </v>
          </cell>
          <cell r="G55" t="str">
            <v xml:space="preserve">AMP/VIAL/JP             </v>
          </cell>
          <cell r="H55">
            <v>0.01</v>
          </cell>
          <cell r="I55" t="str">
            <v>INTRAOCULAR</v>
          </cell>
          <cell r="J55" t="str">
            <v>LIOFILIZADO</v>
          </cell>
          <cell r="K55">
            <v>21685</v>
          </cell>
          <cell r="L55">
            <v>21685</v>
          </cell>
          <cell r="M55"/>
          <cell r="N55">
            <v>22435.3</v>
          </cell>
          <cell r="O55">
            <v>0</v>
          </cell>
          <cell r="P55">
            <v>23624.37</v>
          </cell>
          <cell r="Q55"/>
          <cell r="R55"/>
          <cell r="S55"/>
          <cell r="T55"/>
          <cell r="U55">
            <v>23624.37</v>
          </cell>
          <cell r="V55">
            <v>25547.39</v>
          </cell>
        </row>
        <row r="56">
          <cell r="C56">
            <v>1011006</v>
          </cell>
          <cell r="D56" t="str">
            <v>1031011006-GFR</v>
          </cell>
          <cell r="E56"/>
          <cell r="F56" t="str">
            <v>ACICLOVIR</v>
          </cell>
          <cell r="G56" t="str">
            <v>SUSPENSION</v>
          </cell>
          <cell r="H56" t="str">
            <v>100mg/5ml</v>
          </cell>
          <cell r="I56" t="str">
            <v>ORAL</v>
          </cell>
          <cell r="J56" t="str">
            <v>FRASCO X 90ml</v>
          </cell>
          <cell r="K56">
            <v>2010</v>
          </cell>
          <cell r="L56">
            <v>2010</v>
          </cell>
          <cell r="M56">
            <v>2010</v>
          </cell>
          <cell r="N56">
            <v>2079.5500000000002</v>
          </cell>
          <cell r="O56">
            <v>2079.5500000000002</v>
          </cell>
          <cell r="P56">
            <v>2189.77</v>
          </cell>
          <cell r="Q56">
            <v>2189.77</v>
          </cell>
          <cell r="R56"/>
          <cell r="S56"/>
          <cell r="T56"/>
          <cell r="U56">
            <v>2189.77</v>
          </cell>
          <cell r="V56">
            <v>2368.02</v>
          </cell>
        </row>
        <row r="57">
          <cell r="C57">
            <v>1011029</v>
          </cell>
          <cell r="D57" t="str">
            <v>1031011025-SLF</v>
          </cell>
          <cell r="E57"/>
          <cell r="F57" t="str">
            <v>ACICLOVIR</v>
          </cell>
          <cell r="G57" t="str">
            <v>UNGÜENTO</v>
          </cell>
          <cell r="H57" t="str">
            <v>3%</v>
          </cell>
          <cell r="I57" t="str">
            <v>OFTALMICO</v>
          </cell>
          <cell r="J57" t="str">
            <v>TUBO X 10g</v>
          </cell>
          <cell r="K57">
            <v>2422</v>
          </cell>
          <cell r="L57">
            <v>2422</v>
          </cell>
          <cell r="M57">
            <v>2422</v>
          </cell>
          <cell r="N57">
            <v>2505.8000000000002</v>
          </cell>
          <cell r="O57">
            <v>2505.8000000000002</v>
          </cell>
          <cell r="P57">
            <v>2638.61</v>
          </cell>
          <cell r="Q57">
            <v>2638.61</v>
          </cell>
          <cell r="R57"/>
          <cell r="S57"/>
          <cell r="T57"/>
          <cell r="U57">
            <v>2638.61</v>
          </cell>
          <cell r="V57">
            <v>2853.39</v>
          </cell>
        </row>
        <row r="58">
          <cell r="C58">
            <v>1011013</v>
          </cell>
          <cell r="D58" t="str">
            <v>1031011009-BGN</v>
          </cell>
          <cell r="E58"/>
          <cell r="F58" t="str">
            <v>ACICLOVIR VAGINAL</v>
          </cell>
          <cell r="G58" t="str">
            <v xml:space="preserve">CREMA           </v>
          </cell>
          <cell r="H58" t="str">
            <v>5%</v>
          </cell>
          <cell r="I58" t="str">
            <v>VAGINAL</v>
          </cell>
          <cell r="J58" t="str">
            <v>10 MONODOSIS X 6g</v>
          </cell>
          <cell r="K58">
            <v>1232</v>
          </cell>
          <cell r="L58">
            <v>1232</v>
          </cell>
          <cell r="M58">
            <v>1232</v>
          </cell>
          <cell r="N58">
            <v>1274.6300000000001</v>
          </cell>
          <cell r="O58">
            <v>1274.6300000000001</v>
          </cell>
          <cell r="P58">
            <v>1342.19</v>
          </cell>
          <cell r="Q58">
            <v>1342.19</v>
          </cell>
          <cell r="R58"/>
          <cell r="S58"/>
          <cell r="T58"/>
          <cell r="U58">
            <v>1342.19</v>
          </cell>
          <cell r="V58">
            <v>1451.44</v>
          </cell>
        </row>
        <row r="59">
          <cell r="C59">
            <v>1011015</v>
          </cell>
          <cell r="D59" t="str">
            <v>1031011009-GFR</v>
          </cell>
          <cell r="E59"/>
          <cell r="F59" t="str">
            <v>ACICLOVIR</v>
          </cell>
          <cell r="G59" t="str">
            <v>UNGÜENTO</v>
          </cell>
          <cell r="H59">
            <v>0.05</v>
          </cell>
          <cell r="I59" t="str">
            <v>TOPICO</v>
          </cell>
          <cell r="J59" t="str">
            <v>TUBO X 15g</v>
          </cell>
          <cell r="K59">
            <v>1185</v>
          </cell>
          <cell r="L59">
            <v>1185</v>
          </cell>
          <cell r="M59">
            <v>1185</v>
          </cell>
          <cell r="N59">
            <v>1226</v>
          </cell>
          <cell r="O59">
            <v>1226</v>
          </cell>
          <cell r="P59">
            <v>1290.98</v>
          </cell>
          <cell r="Q59">
            <v>1290.98</v>
          </cell>
          <cell r="R59"/>
          <cell r="S59"/>
          <cell r="T59"/>
          <cell r="U59">
            <v>1290.98</v>
          </cell>
          <cell r="V59">
            <v>1396.07</v>
          </cell>
        </row>
        <row r="60">
          <cell r="C60">
            <v>1011005</v>
          </cell>
          <cell r="D60" t="str">
            <v>1031011005-VTI</v>
          </cell>
          <cell r="E60"/>
          <cell r="F60" t="str">
            <v>ACICLOVIR</v>
          </cell>
          <cell r="G60" t="str">
            <v xml:space="preserve">AMP/VIAL/JP             </v>
          </cell>
          <cell r="H60" t="str">
            <v>250mg</v>
          </cell>
          <cell r="I60" t="str">
            <v>PARENTERAL</v>
          </cell>
          <cell r="J60" t="str">
            <v xml:space="preserve">AMP/VIAL/JP             </v>
          </cell>
          <cell r="K60">
            <v>5500</v>
          </cell>
          <cell r="L60">
            <v>5500</v>
          </cell>
          <cell r="M60">
            <v>5500</v>
          </cell>
          <cell r="N60">
            <v>5690.3</v>
          </cell>
          <cell r="O60">
            <v>5690.3</v>
          </cell>
          <cell r="P60">
            <v>5991.89</v>
          </cell>
          <cell r="Q60">
            <v>5991.89</v>
          </cell>
          <cell r="R60"/>
          <cell r="S60"/>
          <cell r="T60"/>
          <cell r="U60">
            <v>5991.89</v>
          </cell>
          <cell r="V60">
            <v>6479.63</v>
          </cell>
        </row>
        <row r="61">
          <cell r="C61">
            <v>1011010</v>
          </cell>
          <cell r="D61" t="str">
            <v>1031011010-LST</v>
          </cell>
          <cell r="E61"/>
          <cell r="F61" t="str">
            <v>ACICLOVIR</v>
          </cell>
          <cell r="G61" t="str">
            <v xml:space="preserve">COMP/TAB/CAPS/GRAGE      </v>
          </cell>
          <cell r="H61" t="str">
            <v>200mg</v>
          </cell>
          <cell r="I61" t="str">
            <v>ORAL</v>
          </cell>
          <cell r="J61" t="str">
            <v xml:space="preserve">COMP/TAB/CAPS/GRAGE      </v>
          </cell>
          <cell r="K61">
            <v>37</v>
          </cell>
          <cell r="L61">
            <v>37</v>
          </cell>
          <cell r="M61">
            <v>37</v>
          </cell>
          <cell r="N61">
            <v>38.28</v>
          </cell>
          <cell r="O61">
            <v>38.28</v>
          </cell>
          <cell r="P61">
            <v>40.31</v>
          </cell>
          <cell r="Q61">
            <v>40.31</v>
          </cell>
          <cell r="R61"/>
          <cell r="S61"/>
          <cell r="T61"/>
          <cell r="U61">
            <v>40.31</v>
          </cell>
          <cell r="V61">
            <v>43.59</v>
          </cell>
        </row>
        <row r="62">
          <cell r="C62">
            <v>1011011</v>
          </cell>
          <cell r="D62" t="str">
            <v>1031011011-GFR</v>
          </cell>
          <cell r="E62"/>
          <cell r="F62" t="str">
            <v>ACICLOVIR</v>
          </cell>
          <cell r="G62" t="str">
            <v xml:space="preserve">COMP/TAB/CAPS/GRAGE      </v>
          </cell>
          <cell r="H62" t="str">
            <v>800mg</v>
          </cell>
          <cell r="I62" t="str">
            <v>ORAL</v>
          </cell>
          <cell r="J62" t="str">
            <v xml:space="preserve">COMP/TAB/CAPS/GRAGE      </v>
          </cell>
          <cell r="K62">
            <v>147</v>
          </cell>
          <cell r="L62">
            <v>147</v>
          </cell>
          <cell r="M62">
            <v>147</v>
          </cell>
          <cell r="N62">
            <v>152.09</v>
          </cell>
          <cell r="O62">
            <v>152.09</v>
          </cell>
          <cell r="P62">
            <v>160.15</v>
          </cell>
          <cell r="Q62">
            <v>160.15</v>
          </cell>
          <cell r="R62"/>
          <cell r="S62"/>
          <cell r="T62"/>
          <cell r="U62">
            <v>160.15</v>
          </cell>
          <cell r="V62">
            <v>173.19</v>
          </cell>
        </row>
        <row r="63">
          <cell r="C63"/>
          <cell r="D63" t="str">
            <v>1034020162-MAG</v>
          </cell>
          <cell r="E63"/>
          <cell r="F63" t="str">
            <v xml:space="preserve">ACIDO CITRICO + CITRATO POTASIO+ CITRATO DE SODIO </v>
          </cell>
          <cell r="G63" t="str">
            <v>SOLUCION ORAL</v>
          </cell>
          <cell r="H63" t="str">
            <v>(66+110+9,8)g</v>
          </cell>
          <cell r="I63" t="str">
            <v>ORAL</v>
          </cell>
          <cell r="J63" t="str">
            <v xml:space="preserve">SOLUCION ORAL. </v>
          </cell>
          <cell r="K63">
            <v>68000</v>
          </cell>
          <cell r="L63">
            <v>68000</v>
          </cell>
          <cell r="M63"/>
          <cell r="N63">
            <v>70352.800000000003</v>
          </cell>
          <cell r="O63"/>
          <cell r="P63">
            <v>74081.5</v>
          </cell>
          <cell r="Q63"/>
          <cell r="R63"/>
          <cell r="S63"/>
          <cell r="T63"/>
          <cell r="U63">
            <v>74081.5</v>
          </cell>
          <cell r="V63">
            <v>80111.73</v>
          </cell>
        </row>
        <row r="64">
          <cell r="C64"/>
          <cell r="D64" t="str">
            <v>1031250078-PRO</v>
          </cell>
          <cell r="E64"/>
          <cell r="F64" t="str">
            <v xml:space="preserve">ACIDO EICOSAPENTAENOICO + ACIDO CICLOHEXAENOICO  </v>
          </cell>
          <cell r="G64" t="str">
            <v xml:space="preserve">CAPSULA </v>
          </cell>
          <cell r="H64" t="str">
            <v>(465+375) mg</v>
          </cell>
          <cell r="I64" t="str">
            <v>ORAL</v>
          </cell>
          <cell r="J64" t="str">
            <v xml:space="preserve">CAPSULA </v>
          </cell>
          <cell r="K64">
            <v>1954</v>
          </cell>
          <cell r="L64">
            <v>1954</v>
          </cell>
          <cell r="M64"/>
          <cell r="N64">
            <v>2021.61</v>
          </cell>
          <cell r="O64"/>
          <cell r="P64">
            <v>2128.7600000000002</v>
          </cell>
          <cell r="Q64"/>
          <cell r="R64"/>
          <cell r="S64"/>
          <cell r="T64"/>
          <cell r="U64">
            <v>2128.7600000000002</v>
          </cell>
          <cell r="V64">
            <v>2302.04</v>
          </cell>
        </row>
        <row r="65">
          <cell r="C65"/>
          <cell r="D65"/>
          <cell r="E65" t="str">
            <v xml:space="preserve">CP-0272-PRO    </v>
          </cell>
          <cell r="F65" t="str">
            <v>ÁCIDOS OMEGA 3 ETIL ESTER 84% (EQUIVALENTE A 465 MG DE ÁCIDO EICOSAPENTAENOICO ETIL ESTER Y 375 MG ÁCIDO DOCOSAHEXAENOICO ETIL ESTER )</v>
          </cell>
          <cell r="G65" t="str">
            <v>CAPSULAS LIBERACION RETARDADA</v>
          </cell>
          <cell r="H65" t="str">
            <v>1000 MG</v>
          </cell>
          <cell r="I65" t="str">
            <v>ORAL</v>
          </cell>
          <cell r="J65"/>
          <cell r="K65"/>
          <cell r="L65"/>
          <cell r="M65"/>
          <cell r="N65"/>
          <cell r="O65"/>
          <cell r="P65"/>
          <cell r="Q65"/>
          <cell r="R65"/>
          <cell r="S65"/>
          <cell r="T65"/>
          <cell r="U65">
            <v>0</v>
          </cell>
          <cell r="V65">
            <v>1133.31</v>
          </cell>
        </row>
        <row r="66">
          <cell r="C66"/>
          <cell r="D66" t="str">
            <v>1031250008-ABT</v>
          </cell>
          <cell r="E66"/>
          <cell r="F66" t="str">
            <v xml:space="preserve">ÁCIDO FENOFÍBRICO </v>
          </cell>
          <cell r="G66" t="str">
            <v>TAB/CAPS/GRAG/COMP</v>
          </cell>
          <cell r="H66" t="str">
            <v xml:space="preserve">135 mg </v>
          </cell>
          <cell r="I66" t="str">
            <v>ORAL</v>
          </cell>
          <cell r="J66" t="str">
            <v>TAB/CAPS/GRAG/COMP</v>
          </cell>
          <cell r="K66">
            <v>4373</v>
          </cell>
          <cell r="L66">
            <v>4373</v>
          </cell>
          <cell r="M66"/>
          <cell r="N66">
            <v>4524.3100000000004</v>
          </cell>
          <cell r="O66"/>
          <cell r="P66">
            <v>4764.1000000000004</v>
          </cell>
          <cell r="Q66"/>
          <cell r="R66"/>
          <cell r="S66"/>
          <cell r="T66"/>
          <cell r="U66">
            <v>4764.1000000000004</v>
          </cell>
          <cell r="V66">
            <v>5151.8999999999996</v>
          </cell>
        </row>
        <row r="67">
          <cell r="C67">
            <v>2710019</v>
          </cell>
          <cell r="D67" t="str">
            <v>1032710019-FRS</v>
          </cell>
          <cell r="E67"/>
          <cell r="F67" t="str">
            <v>ACIDOS GRASOS DE CADENA MEDIA Y LARGA</v>
          </cell>
          <cell r="G67" t="str">
            <v xml:space="preserve">EMULSION            </v>
          </cell>
          <cell r="H67" t="str">
            <v>20%</v>
          </cell>
          <cell r="I67" t="str">
            <v>PARENTERAL</v>
          </cell>
          <cell r="J67" t="str">
            <v>F/CO-BOLSA X 500ml</v>
          </cell>
          <cell r="K67">
            <v>42400</v>
          </cell>
          <cell r="L67">
            <v>42400</v>
          </cell>
          <cell r="M67"/>
          <cell r="N67">
            <v>43867.040000000001</v>
          </cell>
          <cell r="O67">
            <v>0</v>
          </cell>
          <cell r="P67">
            <v>46191.99</v>
          </cell>
          <cell r="Q67"/>
          <cell r="R67"/>
          <cell r="S67"/>
          <cell r="T67"/>
          <cell r="U67">
            <v>46191.99</v>
          </cell>
          <cell r="V67">
            <v>49952.02</v>
          </cell>
        </row>
        <row r="68">
          <cell r="C68"/>
          <cell r="D68" t="str">
            <v>1033410015-RCH</v>
          </cell>
          <cell r="E68"/>
          <cell r="F68" t="str">
            <v xml:space="preserve">ACITRETINA </v>
          </cell>
          <cell r="G68" t="str">
            <v>TAB/CAPS/GRAG/COMP</v>
          </cell>
          <cell r="H68" t="str">
            <v>10 mg</v>
          </cell>
          <cell r="I68" t="str">
            <v>ORAL</v>
          </cell>
          <cell r="J68" t="str">
            <v>TAB/CAPS/GRAG/COMP</v>
          </cell>
          <cell r="K68">
            <v>6352</v>
          </cell>
          <cell r="L68">
            <v>6352</v>
          </cell>
          <cell r="M68"/>
          <cell r="N68">
            <v>6571.78</v>
          </cell>
          <cell r="O68"/>
          <cell r="P68">
            <v>6920.08</v>
          </cell>
          <cell r="Q68"/>
          <cell r="R68"/>
          <cell r="S68"/>
          <cell r="T68"/>
          <cell r="U68">
            <v>6920.08</v>
          </cell>
          <cell r="V68">
            <v>7483.37</v>
          </cell>
        </row>
        <row r="69">
          <cell r="C69"/>
          <cell r="D69" t="str">
            <v>SVNE</v>
          </cell>
          <cell r="E69"/>
          <cell r="F69" t="str">
            <v xml:space="preserve">ACRILATOS+GLICEROL+MANTECA DE KARITE+ACEITE DE NUEZ DE MACADAMIA Y PANTENOL </v>
          </cell>
          <cell r="G69" t="str">
            <v>CREMA</v>
          </cell>
          <cell r="H69"/>
          <cell r="I69" t="str">
            <v>TOPICO</v>
          </cell>
          <cell r="J69" t="str">
            <v>FRASCO X 454 g</v>
          </cell>
          <cell r="K69">
            <v>136800</v>
          </cell>
          <cell r="L69">
            <v>136800</v>
          </cell>
          <cell r="M69"/>
          <cell r="N69">
            <v>141533.28</v>
          </cell>
          <cell r="O69"/>
          <cell r="P69">
            <v>149034.54</v>
          </cell>
          <cell r="Q69"/>
          <cell r="R69"/>
          <cell r="S69"/>
          <cell r="T69"/>
          <cell r="U69">
            <v>149034.54</v>
          </cell>
          <cell r="V69">
            <v>161165.95000000001</v>
          </cell>
        </row>
        <row r="70">
          <cell r="C70"/>
          <cell r="D70" t="str">
            <v>1033470020-GMA</v>
          </cell>
          <cell r="E70"/>
          <cell r="F70" t="str">
            <v xml:space="preserve">ACRILATOS+GLICEROL+VITAMINA E . </v>
          </cell>
          <cell r="G70" t="str">
            <v xml:space="preserve">CREMA           </v>
          </cell>
          <cell r="H70"/>
          <cell r="I70" t="str">
            <v>TOPICO</v>
          </cell>
          <cell r="J70" t="str">
            <v>POTE X 454 g</v>
          </cell>
          <cell r="K70">
            <v>71114</v>
          </cell>
          <cell r="L70">
            <v>71114</v>
          </cell>
          <cell r="M70"/>
          <cell r="N70">
            <v>73574.539999999994</v>
          </cell>
          <cell r="O70"/>
          <cell r="P70">
            <v>77473.990000000005</v>
          </cell>
          <cell r="Q70"/>
          <cell r="R70"/>
          <cell r="S70"/>
          <cell r="T70"/>
          <cell r="U70">
            <v>77473.990000000005</v>
          </cell>
          <cell r="V70">
            <v>83780.37</v>
          </cell>
        </row>
        <row r="71">
          <cell r="C71">
            <v>2210015</v>
          </cell>
          <cell r="D71" t="str">
            <v>1032210015-KUP</v>
          </cell>
          <cell r="E71"/>
          <cell r="F71" t="str">
            <v>ACTINOMICIN-D O DACTINOMICIN</v>
          </cell>
          <cell r="G71" t="str">
            <v xml:space="preserve">AMP/VIAL/JP             </v>
          </cell>
          <cell r="H71" t="str">
            <v>0.5mg</v>
          </cell>
          <cell r="I71" t="str">
            <v>PARENTERAL</v>
          </cell>
          <cell r="J71" t="str">
            <v xml:space="preserve">AMP/VIAL/JP             </v>
          </cell>
          <cell r="K71">
            <v>31325</v>
          </cell>
          <cell r="L71">
            <v>31325</v>
          </cell>
          <cell r="M71"/>
          <cell r="N71">
            <v>32408.85</v>
          </cell>
          <cell r="O71">
            <v>0</v>
          </cell>
          <cell r="P71">
            <v>34126.519999999997</v>
          </cell>
          <cell r="Q71"/>
          <cell r="R71"/>
          <cell r="S71"/>
          <cell r="T71"/>
          <cell r="U71">
            <v>34126.519999999997</v>
          </cell>
          <cell r="V71">
            <v>36904.42</v>
          </cell>
        </row>
        <row r="72">
          <cell r="C72">
            <v>1240060</v>
          </cell>
          <cell r="D72" t="str">
            <v>1031240011-BOE</v>
          </cell>
          <cell r="E72"/>
          <cell r="F72" t="str">
            <v>ACTIVADOR TISULAR DE PLASMINOGENO HUMANO (ALTEPLASA)</v>
          </cell>
          <cell r="G72" t="str">
            <v xml:space="preserve">AMP/VIAL/JP             </v>
          </cell>
          <cell r="H72" t="str">
            <v>50 mg</v>
          </cell>
          <cell r="I72" t="str">
            <v>PARENTERAL</v>
          </cell>
          <cell r="J72" t="str">
            <v xml:space="preserve">AMP/VIAL/JP             </v>
          </cell>
          <cell r="K72">
            <v>1122409</v>
          </cell>
          <cell r="L72">
            <v>1122409</v>
          </cell>
          <cell r="M72"/>
          <cell r="N72">
            <v>1122409</v>
          </cell>
          <cell r="O72">
            <v>0</v>
          </cell>
          <cell r="P72"/>
          <cell r="Q72"/>
          <cell r="R72" t="str">
            <v>RES. 0718-2015 MSYPS</v>
          </cell>
          <cell r="S72">
            <v>1163352.43</v>
          </cell>
          <cell r="T72">
            <v>1292600.8799999999</v>
          </cell>
          <cell r="U72">
            <v>1163352.43</v>
          </cell>
          <cell r="V72">
            <v>1292600.8799999999</v>
          </cell>
        </row>
        <row r="73">
          <cell r="C73">
            <v>1240015</v>
          </cell>
          <cell r="D73" t="str">
            <v>1031240015-BOE</v>
          </cell>
          <cell r="E73"/>
          <cell r="F73" t="str">
            <v>TENECTEPLASA</v>
          </cell>
          <cell r="G73" t="str">
            <v xml:space="preserve">AMP/VIAL/JP             </v>
          </cell>
          <cell r="H73" t="str">
            <v>10.000 UI</v>
          </cell>
          <cell r="I73" t="str">
            <v>PARENTERAL</v>
          </cell>
          <cell r="J73" t="str">
            <v>KIT</v>
          </cell>
          <cell r="K73">
            <v>4096288</v>
          </cell>
          <cell r="L73">
            <v>4096288</v>
          </cell>
          <cell r="M73"/>
          <cell r="N73">
            <v>4096288</v>
          </cell>
          <cell r="O73">
            <v>0</v>
          </cell>
          <cell r="P73"/>
          <cell r="Q73"/>
          <cell r="R73" t="str">
            <v>CIRCULAR 04-2012 CNPMDM</v>
          </cell>
          <cell r="S73">
            <v>4096288</v>
          </cell>
          <cell r="T73"/>
          <cell r="U73">
            <v>4096288</v>
          </cell>
          <cell r="V73">
            <v>4096288</v>
          </cell>
        </row>
        <row r="74">
          <cell r="C74"/>
          <cell r="D74" t="str">
            <v>1032910028-ABT</v>
          </cell>
          <cell r="E74"/>
          <cell r="F74" t="str">
            <v>ADALIMUMAB</v>
          </cell>
          <cell r="G74" t="str">
            <v>SOLUCION INYECTABLE</v>
          </cell>
          <cell r="H74" t="str">
            <v>40 mg</v>
          </cell>
          <cell r="I74" t="str">
            <v>PARENTERAL</v>
          </cell>
          <cell r="J74" t="str">
            <v>VIAL</v>
          </cell>
          <cell r="K74">
            <v>1062838</v>
          </cell>
          <cell r="L74">
            <v>1062838</v>
          </cell>
          <cell r="M74"/>
          <cell r="N74">
            <v>1102365.3</v>
          </cell>
          <cell r="O74"/>
          <cell r="P74"/>
          <cell r="Q74"/>
          <cell r="R74" t="str">
            <v>RES. 0718-2015 MSYPS</v>
          </cell>
          <cell r="S74">
            <v>1102365.3</v>
          </cell>
          <cell r="T74">
            <v>1224838.0900000001</v>
          </cell>
          <cell r="U74">
            <v>1224838.0900000001</v>
          </cell>
          <cell r="V74">
            <v>1224838.0900000001</v>
          </cell>
        </row>
        <row r="75">
          <cell r="C75"/>
          <cell r="D75"/>
          <cell r="E75"/>
          <cell r="F75"/>
          <cell r="G75"/>
          <cell r="H75"/>
          <cell r="I75"/>
          <cell r="J75"/>
          <cell r="K75"/>
          <cell r="L75"/>
          <cell r="M75"/>
          <cell r="N75"/>
          <cell r="O75"/>
          <cell r="P75"/>
          <cell r="Q75"/>
          <cell r="R75"/>
          <cell r="S75"/>
          <cell r="T75"/>
          <cell r="U75">
            <v>0</v>
          </cell>
          <cell r="V75">
            <v>1192097.8400000001</v>
          </cell>
        </row>
        <row r="76">
          <cell r="C76">
            <v>3420008</v>
          </cell>
          <cell r="D76" t="str">
            <v>1033420008-GMA</v>
          </cell>
          <cell r="E76"/>
          <cell r="F76" t="str">
            <v>ADAPALENE</v>
          </cell>
          <cell r="G76" t="str">
            <v xml:space="preserve">GEL                 </v>
          </cell>
          <cell r="H76" t="str">
            <v>0.1%</v>
          </cell>
          <cell r="I76" t="str">
            <v>TOPICO</v>
          </cell>
          <cell r="J76" t="str">
            <v>TUBO X 30g</v>
          </cell>
          <cell r="K76">
            <v>22182</v>
          </cell>
          <cell r="L76">
            <v>22182</v>
          </cell>
          <cell r="M76"/>
          <cell r="N76">
            <v>22949.5</v>
          </cell>
          <cell r="O76">
            <v>0</v>
          </cell>
          <cell r="P76">
            <v>24165.82</v>
          </cell>
          <cell r="Q76"/>
          <cell r="R76"/>
          <cell r="S76"/>
          <cell r="T76"/>
          <cell r="U76">
            <v>24165.82</v>
          </cell>
          <cell r="V76">
            <v>26132.92</v>
          </cell>
        </row>
        <row r="77">
          <cell r="C77"/>
          <cell r="D77" t="str">
            <v>1033420012-GMA</v>
          </cell>
          <cell r="E77"/>
          <cell r="F77" t="str">
            <v xml:space="preserve">ADAPALENE+BENZOILO PERÓXIDO </v>
          </cell>
          <cell r="G77" t="str">
            <v>GEL</v>
          </cell>
          <cell r="H77" t="str">
            <v xml:space="preserve">(1+25)mg </v>
          </cell>
          <cell r="I77" t="str">
            <v>TOPICO</v>
          </cell>
          <cell r="J77" t="str">
            <v>GEL</v>
          </cell>
          <cell r="K77">
            <v>31370</v>
          </cell>
          <cell r="L77">
            <v>31370</v>
          </cell>
          <cell r="M77"/>
          <cell r="N77">
            <v>32455.4</v>
          </cell>
          <cell r="O77"/>
          <cell r="P77">
            <v>34175.54</v>
          </cell>
          <cell r="Q77"/>
          <cell r="R77"/>
          <cell r="S77"/>
          <cell r="T77"/>
          <cell r="U77">
            <v>34175.54</v>
          </cell>
          <cell r="V77">
            <v>36957.43</v>
          </cell>
        </row>
        <row r="78">
          <cell r="C78">
            <v>1212020</v>
          </cell>
          <cell r="D78" t="str">
            <v>1031212020-CLI</v>
          </cell>
          <cell r="E78"/>
          <cell r="F78" t="str">
            <v>ADENOSINA</v>
          </cell>
          <cell r="G78" t="str">
            <v xml:space="preserve">AMP/VIAL/JP             </v>
          </cell>
          <cell r="H78" t="str">
            <v>3mg/ml</v>
          </cell>
          <cell r="I78" t="str">
            <v>PARENTERAL</v>
          </cell>
          <cell r="J78" t="str">
            <v>VIAL X 2ml</v>
          </cell>
          <cell r="K78">
            <v>37857</v>
          </cell>
          <cell r="L78">
            <v>37857</v>
          </cell>
          <cell r="M78"/>
          <cell r="N78">
            <v>39166.85</v>
          </cell>
          <cell r="O78">
            <v>0</v>
          </cell>
          <cell r="P78">
            <v>41242.69</v>
          </cell>
          <cell r="Q78"/>
          <cell r="R78"/>
          <cell r="S78"/>
          <cell r="T78"/>
          <cell r="U78">
            <v>41242.69</v>
          </cell>
          <cell r="V78">
            <v>44599.839999999997</v>
          </cell>
        </row>
        <row r="79">
          <cell r="C79">
            <v>1240010</v>
          </cell>
          <cell r="D79" t="str">
            <v>1031240010-BIO</v>
          </cell>
          <cell r="E79"/>
          <cell r="F79" t="str">
            <v>ADRENALINA (TARTRATO O CLORHIDRATO) (EPINEFRINA)</v>
          </cell>
          <cell r="G79" t="str">
            <v xml:space="preserve">AMP/VIAL/JP  </v>
          </cell>
          <cell r="H79" t="str">
            <v>1mg/ml</v>
          </cell>
          <cell r="I79" t="str">
            <v>PARENTERAL</v>
          </cell>
          <cell r="J79" t="str">
            <v xml:space="preserve">AMP/VIAL/JP  </v>
          </cell>
          <cell r="K79">
            <v>273.10000000000002</v>
          </cell>
          <cell r="L79">
            <v>273.10000000000002</v>
          </cell>
          <cell r="M79">
            <v>273.10000000000002</v>
          </cell>
          <cell r="N79">
            <v>282.55</v>
          </cell>
          <cell r="O79">
            <v>282.55</v>
          </cell>
          <cell r="P79">
            <v>297.52999999999997</v>
          </cell>
          <cell r="Q79">
            <v>297.52999999999997</v>
          </cell>
          <cell r="R79"/>
          <cell r="S79"/>
          <cell r="T79"/>
          <cell r="U79">
            <v>297.52999999999997</v>
          </cell>
          <cell r="V79">
            <v>321.75</v>
          </cell>
        </row>
        <row r="80">
          <cell r="C80"/>
          <cell r="D80" t="str">
            <v>1033310002-BSC</v>
          </cell>
          <cell r="E80"/>
          <cell r="F80" t="str">
            <v xml:space="preserve">AFLIBERCEPT </v>
          </cell>
          <cell r="G80" t="str">
            <v xml:space="preserve">SOLUCION INYECTABLE  </v>
          </cell>
          <cell r="H80" t="str">
            <v>2 mg</v>
          </cell>
          <cell r="I80" t="str">
            <v>PARENTERAL</v>
          </cell>
          <cell r="J80" t="str">
            <v xml:space="preserve">AMP/VIAL/JP  </v>
          </cell>
          <cell r="K80">
            <v>2017000</v>
          </cell>
          <cell r="L80">
            <v>2017000</v>
          </cell>
          <cell r="M80"/>
          <cell r="N80">
            <v>2086788.2</v>
          </cell>
          <cell r="O80"/>
          <cell r="P80">
            <v>2197387.9700000002</v>
          </cell>
          <cell r="Q80"/>
          <cell r="R80"/>
          <cell r="S80"/>
          <cell r="T80"/>
          <cell r="U80">
            <v>2197387.9700000002</v>
          </cell>
          <cell r="V80">
            <v>2376255.35</v>
          </cell>
        </row>
        <row r="81">
          <cell r="C81"/>
          <cell r="D81" t="str">
            <v>1031870031-SER</v>
          </cell>
          <cell r="E81"/>
          <cell r="F81" t="str">
            <v>AGOMELATINA</v>
          </cell>
          <cell r="G81" t="str">
            <v>TAB/CAPS/GRAG/COMP</v>
          </cell>
          <cell r="H81" t="str">
            <v>25 mg</v>
          </cell>
          <cell r="I81" t="str">
            <v>ORAL</v>
          </cell>
          <cell r="J81" t="str">
            <v>TAB/CAPS/GRAG/COMP</v>
          </cell>
          <cell r="K81">
            <v>8358</v>
          </cell>
          <cell r="L81">
            <v>8358</v>
          </cell>
          <cell r="M81"/>
          <cell r="N81">
            <v>8647.19</v>
          </cell>
          <cell r="O81"/>
          <cell r="P81">
            <v>9105.49</v>
          </cell>
          <cell r="Q81"/>
          <cell r="R81"/>
          <cell r="S81"/>
          <cell r="T81"/>
          <cell r="U81">
            <v>9105.49</v>
          </cell>
          <cell r="V81">
            <v>9846.68</v>
          </cell>
        </row>
        <row r="82">
          <cell r="C82">
            <v>2610003</v>
          </cell>
          <cell r="D82" t="str">
            <v>1032610005-CLI</v>
          </cell>
          <cell r="E82"/>
          <cell r="F82" t="str">
            <v>AGUA ESTERIL PARA INYECCION</v>
          </cell>
          <cell r="G82" t="str">
            <v>SOLUCION</v>
          </cell>
          <cell r="H82" t="str">
            <v>5ML</v>
          </cell>
          <cell r="I82" t="str">
            <v>PARENTERAL</v>
          </cell>
          <cell r="J82" t="str">
            <v>AMP/BOLSA X 5 ml</v>
          </cell>
          <cell r="K82">
            <v>148.30000000000001</v>
          </cell>
          <cell r="L82">
            <v>148.30000000000001</v>
          </cell>
          <cell r="M82"/>
          <cell r="N82">
            <v>153.43</v>
          </cell>
          <cell r="O82">
            <v>0</v>
          </cell>
          <cell r="P82">
            <v>161.56</v>
          </cell>
          <cell r="Q82"/>
          <cell r="R82"/>
          <cell r="S82"/>
          <cell r="T82"/>
          <cell r="U82">
            <v>161.56</v>
          </cell>
          <cell r="V82">
            <v>174.71</v>
          </cell>
        </row>
        <row r="83">
          <cell r="C83">
            <v>2610004</v>
          </cell>
          <cell r="D83" t="str">
            <v>1032610005-</v>
          </cell>
          <cell r="E83"/>
          <cell r="F83" t="str">
            <v>AGUA ESTERIL PARA INYECCION</v>
          </cell>
          <cell r="G83" t="str">
            <v>SOLUCION</v>
          </cell>
          <cell r="H83" t="str">
            <v>10ML</v>
          </cell>
          <cell r="I83" t="str">
            <v>PARENTERAL</v>
          </cell>
          <cell r="J83" t="str">
            <v>AMP/BOLSA X 10 ml</v>
          </cell>
          <cell r="K83">
            <v>325.33</v>
          </cell>
          <cell r="L83">
            <v>325.33</v>
          </cell>
          <cell r="M83"/>
          <cell r="N83">
            <v>336.59</v>
          </cell>
          <cell r="O83">
            <v>0</v>
          </cell>
          <cell r="P83">
            <v>354.43</v>
          </cell>
          <cell r="Q83"/>
          <cell r="R83"/>
          <cell r="S83"/>
          <cell r="T83"/>
          <cell r="U83">
            <v>354.43</v>
          </cell>
          <cell r="V83">
            <v>383.28</v>
          </cell>
        </row>
        <row r="84">
          <cell r="C84">
            <v>2610011</v>
          </cell>
          <cell r="D84" t="str">
            <v>1032610011-QBI</v>
          </cell>
          <cell r="E84"/>
          <cell r="F84" t="str">
            <v xml:space="preserve">AGUA DESTILADA </v>
          </cell>
          <cell r="G84" t="str">
            <v xml:space="preserve">BOLSA               </v>
          </cell>
          <cell r="H84" t="str">
            <v>500ml</v>
          </cell>
          <cell r="I84" t="str">
            <v>PARENTERAL</v>
          </cell>
          <cell r="J84" t="str">
            <v>BOLSA X 500ml</v>
          </cell>
          <cell r="K84">
            <v>1462</v>
          </cell>
          <cell r="L84">
            <v>1462</v>
          </cell>
          <cell r="M84">
            <v>1462</v>
          </cell>
          <cell r="N84">
            <v>1512.59</v>
          </cell>
          <cell r="O84">
            <v>1512.59</v>
          </cell>
          <cell r="P84">
            <v>1592.76</v>
          </cell>
          <cell r="Q84">
            <v>1592.76</v>
          </cell>
          <cell r="R84"/>
          <cell r="S84"/>
          <cell r="T84"/>
          <cell r="U84">
            <v>1592.76</v>
          </cell>
          <cell r="V84">
            <v>1722.41</v>
          </cell>
        </row>
        <row r="85">
          <cell r="C85">
            <v>2610001</v>
          </cell>
          <cell r="D85" t="str">
            <v>1032610001-QBI</v>
          </cell>
          <cell r="E85"/>
          <cell r="F85" t="str">
            <v>AGUA ESTERIL PARA IRRIGACION</v>
          </cell>
          <cell r="G85" t="str">
            <v xml:space="preserve">BOLSA               </v>
          </cell>
          <cell r="H85" t="str">
            <v>3000ML</v>
          </cell>
          <cell r="I85" t="str">
            <v>PARENTERAL</v>
          </cell>
          <cell r="J85" t="str">
            <v>BOLSA X 3L</v>
          </cell>
          <cell r="K85">
            <v>15261</v>
          </cell>
          <cell r="L85">
            <v>15261</v>
          </cell>
          <cell r="M85">
            <v>15261</v>
          </cell>
          <cell r="N85">
            <v>15789.03</v>
          </cell>
          <cell r="O85">
            <v>15789.03</v>
          </cell>
          <cell r="P85">
            <v>16625.849999999999</v>
          </cell>
          <cell r="Q85">
            <v>16625.849999999999</v>
          </cell>
          <cell r="R85"/>
          <cell r="S85"/>
          <cell r="T85"/>
          <cell r="U85">
            <v>16625.849999999999</v>
          </cell>
          <cell r="V85">
            <v>17979.189999999999</v>
          </cell>
        </row>
        <row r="86">
          <cell r="C86">
            <v>1060002</v>
          </cell>
          <cell r="D86" t="str">
            <v>1031060002-LPF</v>
          </cell>
          <cell r="E86"/>
          <cell r="F86" t="str">
            <v>ALBENDAZOL</v>
          </cell>
          <cell r="G86" t="str">
            <v>SUSPENSION</v>
          </cell>
          <cell r="H86" t="str">
            <v>100mg/5ml</v>
          </cell>
          <cell r="I86" t="str">
            <v>ORAL</v>
          </cell>
          <cell r="J86" t="str">
            <v>FRASCO X 20ml</v>
          </cell>
          <cell r="K86">
            <v>528.70000000000005</v>
          </cell>
          <cell r="L86">
            <v>528.70000000000005</v>
          </cell>
          <cell r="M86">
            <v>528.70000000000005</v>
          </cell>
          <cell r="N86">
            <v>546.99</v>
          </cell>
          <cell r="O86">
            <v>546.99</v>
          </cell>
          <cell r="P86">
            <v>575.98</v>
          </cell>
          <cell r="Q86">
            <v>575.98</v>
          </cell>
          <cell r="R86"/>
          <cell r="S86"/>
          <cell r="T86"/>
          <cell r="U86">
            <v>575.98</v>
          </cell>
          <cell r="V86">
            <v>622.86</v>
          </cell>
        </row>
        <row r="87">
          <cell r="C87">
            <v>1060001</v>
          </cell>
          <cell r="D87" t="str">
            <v>1031060001-BQF</v>
          </cell>
          <cell r="E87"/>
          <cell r="F87" t="str">
            <v>ALBENDAZOL</v>
          </cell>
          <cell r="G87" t="str">
            <v xml:space="preserve">COMP/TAB/CAPS/GRAGE      </v>
          </cell>
          <cell r="H87" t="str">
            <v>200mg</v>
          </cell>
          <cell r="I87" t="str">
            <v>ORAL</v>
          </cell>
          <cell r="J87" t="str">
            <v xml:space="preserve">COMP/TAB/CAPS/GRAGE      </v>
          </cell>
          <cell r="K87">
            <v>60.4</v>
          </cell>
          <cell r="L87">
            <v>60.4</v>
          </cell>
          <cell r="M87">
            <v>60.4</v>
          </cell>
          <cell r="N87">
            <v>62.49</v>
          </cell>
          <cell r="O87">
            <v>62.49</v>
          </cell>
          <cell r="P87">
            <v>65.8</v>
          </cell>
          <cell r="Q87">
            <v>65.8</v>
          </cell>
          <cell r="R87"/>
          <cell r="S87"/>
          <cell r="T87"/>
          <cell r="U87">
            <v>65.8</v>
          </cell>
          <cell r="V87">
            <v>71.16</v>
          </cell>
        </row>
        <row r="88">
          <cell r="C88">
            <v>2910010</v>
          </cell>
          <cell r="D88" t="str">
            <v>1032910010-KED</v>
          </cell>
          <cell r="E88"/>
          <cell r="F88" t="str">
            <v xml:space="preserve">ALBUMINA HUMANA </v>
          </cell>
          <cell r="G88" t="str">
            <v xml:space="preserve">AMP/VIAL/JP             </v>
          </cell>
          <cell r="H88" t="str">
            <v>20-25%</v>
          </cell>
          <cell r="I88" t="str">
            <v>PARENTERAL</v>
          </cell>
          <cell r="J88" t="str">
            <v>VIAL/BOLSA X 50ml</v>
          </cell>
          <cell r="K88">
            <v>81916</v>
          </cell>
          <cell r="L88">
            <v>81916</v>
          </cell>
          <cell r="M88">
            <v>81916</v>
          </cell>
          <cell r="N88">
            <v>84750.29</v>
          </cell>
          <cell r="O88">
            <v>84750.29</v>
          </cell>
          <cell r="P88">
            <v>89242.06</v>
          </cell>
          <cell r="Q88">
            <v>89242.06</v>
          </cell>
          <cell r="R88"/>
          <cell r="S88"/>
          <cell r="T88"/>
          <cell r="U88">
            <v>89242.06</v>
          </cell>
          <cell r="V88">
            <v>96506.36</v>
          </cell>
        </row>
        <row r="89">
          <cell r="C89">
            <v>3710005</v>
          </cell>
          <cell r="D89" t="str">
            <v>1033410044-GFC</v>
          </cell>
          <cell r="E89"/>
          <cell r="F89" t="str">
            <v>ALCOHOL ETILICO (ETANOL)</v>
          </cell>
          <cell r="G89" t="str">
            <v>SOLUCION</v>
          </cell>
          <cell r="H89">
            <v>0.7</v>
          </cell>
          <cell r="I89" t="str">
            <v>TOPICO</v>
          </cell>
          <cell r="J89" t="str">
            <v>ENVASE X 375mL</v>
          </cell>
          <cell r="K89">
            <v>791</v>
          </cell>
          <cell r="L89">
            <v>791</v>
          </cell>
          <cell r="M89"/>
          <cell r="N89">
            <v>818.37</v>
          </cell>
          <cell r="O89">
            <v>0</v>
          </cell>
          <cell r="P89">
            <v>861.74</v>
          </cell>
          <cell r="Q89"/>
          <cell r="R89"/>
          <cell r="S89"/>
          <cell r="T89"/>
          <cell r="U89">
            <v>861.74</v>
          </cell>
          <cell r="V89">
            <v>931.89</v>
          </cell>
        </row>
        <row r="90">
          <cell r="C90"/>
          <cell r="D90" t="str">
            <v>1033710005-TQS</v>
          </cell>
          <cell r="E90"/>
          <cell r="F90" t="str">
            <v>ALCOHOL ETILICO</v>
          </cell>
          <cell r="G90" t="str">
            <v xml:space="preserve">SOLUCION </v>
          </cell>
          <cell r="H90">
            <v>0.7</v>
          </cell>
          <cell r="I90" t="str">
            <v>TOPICO</v>
          </cell>
          <cell r="J90" t="str">
            <v>FRASCO X 120 ml</v>
          </cell>
          <cell r="K90">
            <v>785</v>
          </cell>
          <cell r="L90">
            <v>785</v>
          </cell>
          <cell r="M90"/>
          <cell r="N90">
            <v>812.16</v>
          </cell>
          <cell r="O90"/>
          <cell r="P90">
            <v>855.2</v>
          </cell>
          <cell r="Q90"/>
          <cell r="R90"/>
          <cell r="S90"/>
          <cell r="T90"/>
          <cell r="U90">
            <v>855.2</v>
          </cell>
          <cell r="V90">
            <v>924.81</v>
          </cell>
        </row>
        <row r="91">
          <cell r="C91">
            <v>3410005</v>
          </cell>
          <cell r="D91" t="str">
            <v>SVNE</v>
          </cell>
          <cell r="E91"/>
          <cell r="F91" t="str">
            <v>ALCOHOL YODADO</v>
          </cell>
          <cell r="G91" t="str">
            <v>SOLUCION</v>
          </cell>
          <cell r="H91" t="str">
            <v>(0.5-1)%</v>
          </cell>
          <cell r="I91" t="str">
            <v>TOPICO</v>
          </cell>
          <cell r="J91" t="str">
            <v>ENVASE X 500 ml</v>
          </cell>
          <cell r="K91">
            <v>11726.06</v>
          </cell>
          <cell r="L91">
            <v>11726.06</v>
          </cell>
          <cell r="M91"/>
          <cell r="N91">
            <v>11726.06</v>
          </cell>
          <cell r="O91">
            <v>0</v>
          </cell>
          <cell r="P91">
            <v>11727.109999999999</v>
          </cell>
          <cell r="Q91"/>
          <cell r="R91"/>
          <cell r="S91"/>
          <cell r="T91"/>
          <cell r="U91">
            <v>11727.11</v>
          </cell>
          <cell r="V91">
            <v>12681.7</v>
          </cell>
        </row>
        <row r="92">
          <cell r="C92">
            <v>2146010</v>
          </cell>
          <cell r="D92" t="str">
            <v>1032130062-LST</v>
          </cell>
          <cell r="E92"/>
          <cell r="F92" t="str">
            <v>ALENDRONATO SODICO</v>
          </cell>
          <cell r="G92" t="str">
            <v xml:space="preserve">COMP/TAB/CAPS/GRAGE      </v>
          </cell>
          <cell r="H92" t="str">
            <v>70mg</v>
          </cell>
          <cell r="I92" t="str">
            <v>ORAL</v>
          </cell>
          <cell r="J92" t="str">
            <v xml:space="preserve">COMP/TAB/CAPS/GRAGE      </v>
          </cell>
          <cell r="K92">
            <v>150.19999999999999</v>
          </cell>
          <cell r="L92">
            <v>150.19999999999999</v>
          </cell>
          <cell r="M92">
            <v>150.19999999999999</v>
          </cell>
          <cell r="N92">
            <v>155.4</v>
          </cell>
          <cell r="O92">
            <v>155.4</v>
          </cell>
          <cell r="P92">
            <v>163.63999999999999</v>
          </cell>
          <cell r="Q92">
            <v>163.63999999999999</v>
          </cell>
          <cell r="R92"/>
          <cell r="S92"/>
          <cell r="T92"/>
          <cell r="U92">
            <v>163.63999999999999</v>
          </cell>
          <cell r="V92">
            <v>176.96</v>
          </cell>
        </row>
        <row r="93">
          <cell r="C93"/>
          <cell r="D93" t="str">
            <v>1032130065-LST</v>
          </cell>
          <cell r="E93"/>
          <cell r="F93" t="str">
            <v xml:space="preserve">ALENDRONATO SÓDICO (EQUIVALENTE A 70MG DE ÁCIDO LIBRE) + VITAMINA D3 </v>
          </cell>
          <cell r="G93" t="str">
            <v>TAB/CAPS/GRAG/COMP</v>
          </cell>
          <cell r="H93" t="str">
            <v xml:space="preserve">70 mg/2800UI </v>
          </cell>
          <cell r="I93" t="str">
            <v>ORAL</v>
          </cell>
          <cell r="J93" t="str">
            <v>TAB/CAPS/GRAG/COMP</v>
          </cell>
          <cell r="K93">
            <v>30764</v>
          </cell>
          <cell r="L93">
            <v>30764</v>
          </cell>
          <cell r="M93"/>
          <cell r="N93">
            <v>31828.43</v>
          </cell>
          <cell r="O93"/>
          <cell r="P93">
            <v>33515.339999999997</v>
          </cell>
          <cell r="Q93"/>
          <cell r="R93"/>
          <cell r="S93"/>
          <cell r="T93"/>
          <cell r="U93">
            <v>33515.339999999997</v>
          </cell>
          <cell r="V93">
            <v>36243.49</v>
          </cell>
        </row>
        <row r="94">
          <cell r="C94">
            <v>1212005</v>
          </cell>
          <cell r="D94" t="str">
            <v>1031220010-OPH</v>
          </cell>
          <cell r="E94"/>
          <cell r="F94" t="str">
            <v>ALFAMETIL DOPA</v>
          </cell>
          <cell r="G94" t="str">
            <v xml:space="preserve">COMP/TAB/CAPS/GRAGE      </v>
          </cell>
          <cell r="H94" t="str">
            <v>250mg</v>
          </cell>
          <cell r="I94" t="str">
            <v>ORAL</v>
          </cell>
          <cell r="J94" t="str">
            <v xml:space="preserve">COMP/TAB/CAPS/GRAGE      </v>
          </cell>
          <cell r="K94">
            <v>78</v>
          </cell>
          <cell r="L94">
            <v>78</v>
          </cell>
          <cell r="M94">
            <v>78</v>
          </cell>
          <cell r="N94">
            <v>80.7</v>
          </cell>
          <cell r="O94">
            <v>80.7</v>
          </cell>
          <cell r="P94">
            <v>84.98</v>
          </cell>
          <cell r="Q94">
            <v>84.98</v>
          </cell>
          <cell r="R94"/>
          <cell r="S94"/>
          <cell r="T94"/>
          <cell r="U94">
            <v>84.98</v>
          </cell>
          <cell r="V94">
            <v>91.9</v>
          </cell>
        </row>
        <row r="95">
          <cell r="C95">
            <v>1212007</v>
          </cell>
          <cell r="D95" t="str">
            <v>1031220046-APN</v>
          </cell>
          <cell r="E95"/>
          <cell r="F95" t="str">
            <v>ALFAMETILDOPA</v>
          </cell>
          <cell r="G95" t="str">
            <v xml:space="preserve">COMP/TAB/CAPS/GRAGE      </v>
          </cell>
          <cell r="H95" t="str">
            <v>500mg</v>
          </cell>
          <cell r="I95" t="str">
            <v>ORAL</v>
          </cell>
          <cell r="J95" t="str">
            <v xml:space="preserve">COMP/TAB/CAPS/GRAGE      </v>
          </cell>
          <cell r="K95">
            <v>171</v>
          </cell>
          <cell r="L95">
            <v>171</v>
          </cell>
          <cell r="M95"/>
          <cell r="N95">
            <v>176.92</v>
          </cell>
          <cell r="O95">
            <v>0</v>
          </cell>
          <cell r="P95">
            <v>186.3</v>
          </cell>
          <cell r="Q95"/>
          <cell r="R95"/>
          <cell r="S95"/>
          <cell r="T95"/>
          <cell r="U95">
            <v>186.3</v>
          </cell>
          <cell r="V95">
            <v>201.46</v>
          </cell>
        </row>
        <row r="96">
          <cell r="C96">
            <v>2144008</v>
          </cell>
          <cell r="D96" t="str">
            <v>1032144008-SFI</v>
          </cell>
          <cell r="E96"/>
          <cell r="F96" t="str">
            <v>ALFUZOSINA LIBERACION PROGRAMADA</v>
          </cell>
          <cell r="G96" t="str">
            <v xml:space="preserve">COMP/TAB/CAPS/GRAGE      </v>
          </cell>
          <cell r="H96" t="str">
            <v>10mg</v>
          </cell>
          <cell r="I96" t="str">
            <v>ORAL</v>
          </cell>
          <cell r="J96" t="str">
            <v xml:space="preserve">COMP/TAB/CAPS/GRAGE      </v>
          </cell>
          <cell r="K96">
            <v>3276.8</v>
          </cell>
          <cell r="L96">
            <v>3276.8</v>
          </cell>
          <cell r="M96"/>
          <cell r="N96">
            <v>3276.8</v>
          </cell>
          <cell r="O96">
            <v>0</v>
          </cell>
          <cell r="P96"/>
          <cell r="Q96"/>
          <cell r="R96" t="str">
            <v>CIRCULAR 04-2012 CNPMDM</v>
          </cell>
          <cell r="S96">
            <v>3276.8</v>
          </cell>
          <cell r="T96"/>
          <cell r="U96">
            <v>3276.8</v>
          </cell>
          <cell r="V96">
            <v>3276.8</v>
          </cell>
        </row>
        <row r="97">
          <cell r="C97"/>
          <cell r="D97" t="str">
            <v>1031610005-MDL</v>
          </cell>
          <cell r="E97"/>
          <cell r="F97" t="str">
            <v>ALGINATO SODIO +SODIO BICARBONATO</v>
          </cell>
          <cell r="G97" t="str">
            <v>SUSPENSION</v>
          </cell>
          <cell r="H97" t="str">
            <v>(2,5+2,67)%</v>
          </cell>
          <cell r="I97" t="str">
            <v>ORAL</v>
          </cell>
          <cell r="J97" t="str">
            <v>SUSPENSION</v>
          </cell>
          <cell r="K97">
            <v>7200</v>
          </cell>
          <cell r="L97">
            <v>7200</v>
          </cell>
          <cell r="M97"/>
          <cell r="N97">
            <v>7449.12</v>
          </cell>
          <cell r="O97"/>
          <cell r="P97">
            <v>7843.92</v>
          </cell>
          <cell r="Q97"/>
          <cell r="R97"/>
          <cell r="S97"/>
          <cell r="T97"/>
          <cell r="U97">
            <v>7843.92</v>
          </cell>
          <cell r="V97">
            <v>8482.42</v>
          </cell>
        </row>
        <row r="98">
          <cell r="C98"/>
          <cell r="D98"/>
          <cell r="E98"/>
          <cell r="F98" t="str">
            <v xml:space="preserve">ALIMENTO EN POLVO PROTEICO A BASE DE CASEINATO DE CALCIO </v>
          </cell>
          <cell r="G98" t="str">
            <v>POLVO ORAL</v>
          </cell>
          <cell r="H98"/>
          <cell r="I98" t="str">
            <v>ORAL</v>
          </cell>
          <cell r="J98" t="str">
            <v>CAJA X 250 GR</v>
          </cell>
          <cell r="K98"/>
          <cell r="L98"/>
          <cell r="M98"/>
          <cell r="N98"/>
          <cell r="O98"/>
          <cell r="P98"/>
          <cell r="Q98"/>
          <cell r="R98"/>
          <cell r="S98"/>
          <cell r="T98"/>
          <cell r="U98">
            <v>0</v>
          </cell>
          <cell r="V98">
            <v>0</v>
          </cell>
        </row>
        <row r="99">
          <cell r="C99"/>
          <cell r="D99"/>
          <cell r="E99" t="str">
            <v xml:space="preserve"> CP-0278-NCN    </v>
          </cell>
          <cell r="F99" t="str">
            <v xml:space="preserve">ALIMENTO LÍQUIDO PARA USOS NUTRICIONALES ESPECIALES, COMPLETO Y BALANCEADO, HIPERPROTEICO, PARA PACIENTES PRE Y POSTQUIRURGICOS, CRÍTICOS O CLÍNICOS, CON DIABETES O HIPERGLICEMIA </v>
          </cell>
          <cell r="G99" t="str">
            <v>SOLUCION ORAL</v>
          </cell>
          <cell r="H99"/>
          <cell r="I99" t="str">
            <v>ORAL</v>
          </cell>
          <cell r="J99" t="str">
            <v>LATA X 250 ML</v>
          </cell>
          <cell r="K99"/>
          <cell r="L99"/>
          <cell r="M99"/>
          <cell r="N99"/>
          <cell r="O99"/>
          <cell r="P99"/>
          <cell r="Q99"/>
          <cell r="R99"/>
          <cell r="S99"/>
          <cell r="T99"/>
          <cell r="U99">
            <v>0</v>
          </cell>
          <cell r="V99">
            <v>11960.2</v>
          </cell>
        </row>
        <row r="100">
          <cell r="C100"/>
          <cell r="D100"/>
          <cell r="E100" t="str">
            <v xml:space="preserve">  CP-0294-ABT</v>
          </cell>
          <cell r="F100" t="str">
            <v>ALIMENTO A BASE DE LECHE EN POLVO DESCREMADA, CON VITAMINAS Y MINERALES PARA MUJERES EMBARAZADAS Y EN PERIODO DE LACTANCIA</v>
          </cell>
          <cell r="G100" t="str">
            <v>POLVO ORAL</v>
          </cell>
          <cell r="H100"/>
          <cell r="I100" t="str">
            <v>ORAL</v>
          </cell>
          <cell r="J100"/>
          <cell r="K100"/>
          <cell r="L100"/>
          <cell r="M100"/>
          <cell r="N100"/>
          <cell r="O100"/>
          <cell r="P100"/>
          <cell r="Q100"/>
          <cell r="R100"/>
          <cell r="S100"/>
          <cell r="T100"/>
          <cell r="U100">
            <v>0</v>
          </cell>
          <cell r="V100">
            <v>39060.910000000003</v>
          </cell>
        </row>
        <row r="101">
          <cell r="C101"/>
          <cell r="D101"/>
          <cell r="E101"/>
          <cell r="F101" t="str">
            <v>COMPLEMENTO ALIMENTICIO A BASE DE PROTEINA DE SOYA Y PROTEINA DE SUERO LACTEO.</v>
          </cell>
          <cell r="G101" t="str">
            <v>POLVO ORAL</v>
          </cell>
          <cell r="H101"/>
          <cell r="I101" t="str">
            <v>ORAL</v>
          </cell>
          <cell r="J101"/>
          <cell r="K101"/>
          <cell r="L101"/>
          <cell r="M101"/>
          <cell r="N101"/>
          <cell r="O101"/>
          <cell r="P101"/>
          <cell r="Q101"/>
          <cell r="R101"/>
          <cell r="S101"/>
          <cell r="T101"/>
          <cell r="U101">
            <v>0</v>
          </cell>
          <cell r="V101">
            <v>0</v>
          </cell>
        </row>
        <row r="102">
          <cell r="C102"/>
          <cell r="D102"/>
          <cell r="E102"/>
          <cell r="F102" t="str">
            <v>PROTEINA DE SUERO ALTO EN PROTEINA CON VITAMINA C, ACIDO FOLICO, HIERRO, VITAMINA D3, SABOR NATURAL, POMELO Y VAINILLA.</v>
          </cell>
          <cell r="G102" t="str">
            <v>POLVO ORAL</v>
          </cell>
          <cell r="H102" t="str">
            <v>30 GR</v>
          </cell>
          <cell r="I102" t="str">
            <v>ORAL</v>
          </cell>
          <cell r="J102"/>
          <cell r="K102"/>
          <cell r="L102"/>
          <cell r="M102"/>
          <cell r="N102"/>
          <cell r="O102"/>
          <cell r="P102"/>
          <cell r="Q102"/>
          <cell r="R102"/>
          <cell r="S102"/>
          <cell r="T102"/>
          <cell r="U102">
            <v>0</v>
          </cell>
          <cell r="V102">
            <v>0</v>
          </cell>
        </row>
        <row r="103">
          <cell r="C103"/>
          <cell r="D103"/>
          <cell r="E103" t="str">
            <v xml:space="preserve"> CP-0293-BOY</v>
          </cell>
          <cell r="F103" t="str">
            <v>PROTEINA DE SUERO ALTO EN PROTEINA CON VITAMINA C, ACIDO FOLICO, HIERRO, VITAMINA D3, SABOR NATURAL, POMELO Y VAINILLA.</v>
          </cell>
          <cell r="G103" t="str">
            <v>POLVO ORAL</v>
          </cell>
          <cell r="H103" t="str">
            <v>56 GR</v>
          </cell>
          <cell r="I103" t="str">
            <v>ORAL</v>
          </cell>
          <cell r="J103"/>
          <cell r="K103"/>
          <cell r="L103"/>
          <cell r="M103"/>
          <cell r="N103"/>
          <cell r="O103"/>
          <cell r="P103"/>
          <cell r="Q103"/>
          <cell r="R103"/>
          <cell r="S103"/>
          <cell r="T103"/>
          <cell r="U103">
            <v>0</v>
          </cell>
          <cell r="V103">
            <v>10664.77</v>
          </cell>
        </row>
        <row r="104">
          <cell r="C104"/>
          <cell r="D104" t="str">
            <v>1031220077-NOV</v>
          </cell>
          <cell r="E104"/>
          <cell r="F104" t="str">
            <v>ALISKIRENO</v>
          </cell>
          <cell r="G104" t="str">
            <v>TAB/CAPS/GRAG/COMP</v>
          </cell>
          <cell r="H104" t="str">
            <v xml:space="preserve">150 mg </v>
          </cell>
          <cell r="I104" t="str">
            <v>ORAL</v>
          </cell>
          <cell r="J104" t="str">
            <v>TAB/CAPS/GRAG/COMP</v>
          </cell>
          <cell r="K104">
            <v>3015.6</v>
          </cell>
          <cell r="L104">
            <v>3015.6</v>
          </cell>
          <cell r="M104"/>
          <cell r="N104">
            <v>3015.6</v>
          </cell>
          <cell r="O104"/>
          <cell r="P104"/>
          <cell r="Q104"/>
          <cell r="R104" t="str">
            <v>CIRCULAR 04-2012 CNPMDM</v>
          </cell>
          <cell r="S104">
            <v>3015.6</v>
          </cell>
          <cell r="T104"/>
          <cell r="U104">
            <v>3015.6</v>
          </cell>
          <cell r="V104">
            <v>3015.6</v>
          </cell>
        </row>
        <row r="105">
          <cell r="C105"/>
          <cell r="D105" t="str">
            <v>1031220075-NOV</v>
          </cell>
          <cell r="E105"/>
          <cell r="F105" t="str">
            <v>ALISKIRENO</v>
          </cell>
          <cell r="G105" t="str">
            <v>TAB/CAPS/GRAG/COMP</v>
          </cell>
          <cell r="H105" t="str">
            <v>300 mg</v>
          </cell>
          <cell r="I105" t="str">
            <v>ORAL</v>
          </cell>
          <cell r="J105" t="str">
            <v>TAB/CAPS/GRAG/COMP</v>
          </cell>
          <cell r="K105">
            <v>6031.2</v>
          </cell>
          <cell r="L105">
            <v>6031.2</v>
          </cell>
          <cell r="M105"/>
          <cell r="N105">
            <v>6030</v>
          </cell>
          <cell r="O105"/>
          <cell r="P105"/>
          <cell r="Q105"/>
          <cell r="R105" t="str">
            <v>CIRCULAR 04-2012 CNPMDM</v>
          </cell>
          <cell r="S105">
            <v>6030</v>
          </cell>
          <cell r="T105"/>
          <cell r="U105">
            <v>6030</v>
          </cell>
          <cell r="V105">
            <v>6030</v>
          </cell>
        </row>
        <row r="106">
          <cell r="C106">
            <v>1620002</v>
          </cell>
          <cell r="D106" t="str">
            <v>1031620002-SFI</v>
          </cell>
          <cell r="E106"/>
          <cell r="F106" t="str">
            <v>ALIZAPRIDA (CLORHIDRATO)</v>
          </cell>
          <cell r="G106" t="str">
            <v>AMP/VIAL/JP</v>
          </cell>
          <cell r="H106" t="str">
            <v>50mg/2ml</v>
          </cell>
          <cell r="I106" t="str">
            <v>PARENTERAL</v>
          </cell>
          <cell r="J106" t="str">
            <v>AMP/VIAL/JP</v>
          </cell>
          <cell r="K106">
            <v>5226.1483710822677</v>
          </cell>
          <cell r="L106">
            <v>5226.1400000000003</v>
          </cell>
          <cell r="M106"/>
          <cell r="N106">
            <v>5406.96</v>
          </cell>
          <cell r="O106">
            <v>0</v>
          </cell>
          <cell r="P106">
            <v>5693.53</v>
          </cell>
          <cell r="Q106"/>
          <cell r="R106"/>
          <cell r="S106"/>
          <cell r="T106"/>
          <cell r="U106">
            <v>5693.53</v>
          </cell>
          <cell r="V106">
            <v>6156.98</v>
          </cell>
        </row>
        <row r="107">
          <cell r="C107">
            <v>810010</v>
          </cell>
          <cell r="D107" t="str">
            <v>103 810010-GEC</v>
          </cell>
          <cell r="E107"/>
          <cell r="F107" t="str">
            <v>ALOPURINOL</v>
          </cell>
          <cell r="G107" t="str">
            <v xml:space="preserve">COMP/TAB/CAPS/GRAGE      </v>
          </cell>
          <cell r="H107" t="str">
            <v>100mg</v>
          </cell>
          <cell r="I107" t="str">
            <v>ORAL</v>
          </cell>
          <cell r="J107" t="str">
            <v xml:space="preserve">COMP/TAB/CAPS/GRAGE      </v>
          </cell>
          <cell r="K107">
            <v>47</v>
          </cell>
          <cell r="L107">
            <v>47</v>
          </cell>
          <cell r="M107">
            <v>47</v>
          </cell>
          <cell r="N107">
            <v>48.63</v>
          </cell>
          <cell r="O107">
            <v>48.63</v>
          </cell>
          <cell r="P107">
            <v>51.21</v>
          </cell>
          <cell r="Q107">
            <v>51.21</v>
          </cell>
          <cell r="R107"/>
          <cell r="S107"/>
          <cell r="T107"/>
          <cell r="U107">
            <v>51.21</v>
          </cell>
          <cell r="V107">
            <v>55.38</v>
          </cell>
        </row>
        <row r="108">
          <cell r="C108">
            <v>810020</v>
          </cell>
          <cell r="D108" t="str">
            <v>103 810020-GEC</v>
          </cell>
          <cell r="E108"/>
          <cell r="F108" t="str">
            <v>ALOPURINOL</v>
          </cell>
          <cell r="G108" t="str">
            <v xml:space="preserve">COMP/TAB/CAPS/GRAGE      </v>
          </cell>
          <cell r="H108" t="str">
            <v>300mg</v>
          </cell>
          <cell r="I108" t="str">
            <v>ORAL</v>
          </cell>
          <cell r="J108" t="str">
            <v xml:space="preserve">COMP/TAB/CAPS/GRAGE      </v>
          </cell>
          <cell r="K108">
            <v>76</v>
          </cell>
          <cell r="L108">
            <v>76</v>
          </cell>
          <cell r="M108">
            <v>76</v>
          </cell>
          <cell r="N108">
            <v>81</v>
          </cell>
          <cell r="O108">
            <v>81</v>
          </cell>
          <cell r="P108">
            <v>85.292999999999992</v>
          </cell>
          <cell r="Q108">
            <v>85.29</v>
          </cell>
          <cell r="R108"/>
          <cell r="S108"/>
          <cell r="T108"/>
          <cell r="U108">
            <v>85.29</v>
          </cell>
          <cell r="V108">
            <v>92.24</v>
          </cell>
        </row>
        <row r="109">
          <cell r="C109">
            <v>1840004</v>
          </cell>
          <cell r="D109" t="str">
            <v>1031840004-EXP</v>
          </cell>
          <cell r="E109"/>
          <cell r="F109" t="str">
            <v>ALPRAZOLAM</v>
          </cell>
          <cell r="G109" t="str">
            <v xml:space="preserve">COMP/TAB/CAPS/GRAGE      </v>
          </cell>
          <cell r="H109" t="str">
            <v>0.25mg</v>
          </cell>
          <cell r="I109" t="str">
            <v>ORAL</v>
          </cell>
          <cell r="J109" t="str">
            <v xml:space="preserve">COMP/TAB/CAPS/GRAGE      </v>
          </cell>
          <cell r="K109">
            <v>24.431096677280472</v>
          </cell>
          <cell r="L109">
            <v>24.43</v>
          </cell>
          <cell r="M109">
            <v>24.43</v>
          </cell>
          <cell r="N109">
            <v>25.28</v>
          </cell>
          <cell r="O109">
            <v>25.28</v>
          </cell>
          <cell r="P109">
            <v>26.62</v>
          </cell>
          <cell r="Q109">
            <v>26.62</v>
          </cell>
          <cell r="R109"/>
          <cell r="S109"/>
          <cell r="T109"/>
          <cell r="U109">
            <v>26.62</v>
          </cell>
          <cell r="V109">
            <v>28.79</v>
          </cell>
        </row>
        <row r="110">
          <cell r="C110">
            <v>1840006</v>
          </cell>
          <cell r="D110" t="str">
            <v>1031840006-SFI</v>
          </cell>
          <cell r="E110"/>
          <cell r="F110" t="str">
            <v>ALPRAZOLAM</v>
          </cell>
          <cell r="G110" t="str">
            <v xml:space="preserve">COMP/TAB/CAPS/GRAGE      </v>
          </cell>
          <cell r="H110" t="str">
            <v>0.5mg</v>
          </cell>
          <cell r="I110" t="str">
            <v>ORAL</v>
          </cell>
          <cell r="J110" t="str">
            <v xml:space="preserve">COMP/TAB/CAPS/GRAGE      </v>
          </cell>
          <cell r="K110">
            <v>34</v>
          </cell>
          <cell r="L110">
            <v>34</v>
          </cell>
          <cell r="M110">
            <v>34</v>
          </cell>
          <cell r="N110">
            <v>35.18</v>
          </cell>
          <cell r="O110">
            <v>35.18</v>
          </cell>
          <cell r="P110">
            <v>37.04</v>
          </cell>
          <cell r="Q110">
            <v>37.04</v>
          </cell>
          <cell r="R110"/>
          <cell r="S110"/>
          <cell r="T110"/>
          <cell r="U110">
            <v>37.04</v>
          </cell>
          <cell r="V110">
            <v>40.06</v>
          </cell>
        </row>
        <row r="111">
          <cell r="C111">
            <v>1230055</v>
          </cell>
          <cell r="D111" t="str">
            <v>1031230055-PFI</v>
          </cell>
          <cell r="E111"/>
          <cell r="F111" t="str">
            <v>ALPROSTADIL GENITOURINARIO</v>
          </cell>
          <cell r="G111" t="str">
            <v>KIT/JP</v>
          </cell>
          <cell r="H111" t="str">
            <v>20mcg/ml</v>
          </cell>
          <cell r="I111" t="str">
            <v>PARENTERAL</v>
          </cell>
          <cell r="J111" t="str">
            <v>KIT</v>
          </cell>
          <cell r="K111">
            <v>91090.2</v>
          </cell>
          <cell r="L111">
            <v>91090.2</v>
          </cell>
          <cell r="M111"/>
          <cell r="N111">
            <v>91090.2</v>
          </cell>
          <cell r="O111">
            <v>0</v>
          </cell>
          <cell r="P111"/>
          <cell r="Q111"/>
          <cell r="R111" t="str">
            <v>CIRCULAR 04-2012 CNPMDM</v>
          </cell>
          <cell r="S111">
            <v>91090.2</v>
          </cell>
          <cell r="T111"/>
          <cell r="U111">
            <v>91090.2</v>
          </cell>
          <cell r="V111">
            <v>91090.2</v>
          </cell>
        </row>
        <row r="112">
          <cell r="C112">
            <v>1230055</v>
          </cell>
          <cell r="D112" t="str">
            <v>1031230055-PFI</v>
          </cell>
          <cell r="E112"/>
          <cell r="F112" t="str">
            <v>ALPROSTADIL GENITOURINARIO</v>
          </cell>
          <cell r="G112" t="str">
            <v>KIT/JP</v>
          </cell>
          <cell r="H112" t="str">
            <v>20mcg/ml</v>
          </cell>
          <cell r="I112" t="str">
            <v>PARENTERAL</v>
          </cell>
          <cell r="J112" t="str">
            <v>KIT</v>
          </cell>
          <cell r="K112"/>
          <cell r="L112"/>
          <cell r="M112"/>
          <cell r="N112"/>
          <cell r="O112"/>
          <cell r="P112"/>
          <cell r="Q112">
            <v>0</v>
          </cell>
          <cell r="R112" t="str">
            <v>CIRCULAR 04-2012 CNPMDM</v>
          </cell>
          <cell r="S112">
            <v>91090.2</v>
          </cell>
          <cell r="T112"/>
          <cell r="U112">
            <v>0</v>
          </cell>
          <cell r="V112">
            <v>91090.2</v>
          </cell>
        </row>
        <row r="113">
          <cell r="C113">
            <v>3495010</v>
          </cell>
          <cell r="D113" t="str">
            <v>1033495010-BAY</v>
          </cell>
          <cell r="E113"/>
          <cell r="F113" t="str">
            <v>ALUMINIO ACETATO</v>
          </cell>
          <cell r="G113" t="str">
            <v xml:space="preserve">CREMA           </v>
          </cell>
          <cell r="H113" t="str">
            <v>(0,05)%</v>
          </cell>
          <cell r="I113" t="str">
            <v>TOPICO</v>
          </cell>
          <cell r="J113" t="str">
            <v>TUBO X 60g</v>
          </cell>
          <cell r="K113">
            <v>4496</v>
          </cell>
          <cell r="L113">
            <v>4496</v>
          </cell>
          <cell r="M113">
            <v>4496</v>
          </cell>
          <cell r="N113">
            <v>4651.5600000000004</v>
          </cell>
          <cell r="O113">
            <v>4651.5600000000004</v>
          </cell>
          <cell r="P113">
            <v>4898.09</v>
          </cell>
          <cell r="Q113">
            <v>4898.09</v>
          </cell>
          <cell r="R113"/>
          <cell r="S113"/>
          <cell r="T113"/>
          <cell r="U113">
            <v>4898.09</v>
          </cell>
          <cell r="V113">
            <v>5296.79</v>
          </cell>
        </row>
        <row r="114">
          <cell r="C114">
            <v>3495020</v>
          </cell>
          <cell r="D114" t="str">
            <v>1033495020-GFR</v>
          </cell>
          <cell r="E114"/>
          <cell r="F114" t="str">
            <v>ALUMINIO ACETATO</v>
          </cell>
          <cell r="G114" t="str">
            <v xml:space="preserve">LOCION              </v>
          </cell>
          <cell r="H114" t="str">
            <v>(0.05-0,06)%</v>
          </cell>
          <cell r="I114" t="str">
            <v>TOPICO</v>
          </cell>
          <cell r="J114" t="str">
            <v>FRASCO X 120ml</v>
          </cell>
          <cell r="K114">
            <v>1181.3</v>
          </cell>
          <cell r="L114">
            <v>1181.3</v>
          </cell>
          <cell r="M114">
            <v>1181.3</v>
          </cell>
          <cell r="N114">
            <v>1222.17</v>
          </cell>
          <cell r="O114">
            <v>1222.17</v>
          </cell>
          <cell r="P114">
            <v>1286.95</v>
          </cell>
          <cell r="Q114">
            <v>1286.95</v>
          </cell>
          <cell r="R114"/>
          <cell r="S114"/>
          <cell r="T114"/>
          <cell r="U114">
            <v>1286.95</v>
          </cell>
          <cell r="V114">
            <v>1391.71</v>
          </cell>
        </row>
        <row r="115">
          <cell r="C115">
            <v>3495030</v>
          </cell>
          <cell r="D115" t="str">
            <v>1033495030-SFI</v>
          </cell>
          <cell r="E115"/>
          <cell r="F115" t="str">
            <v>ALUMINIO ACETATO + CALCIO ACETATO POLVO</v>
          </cell>
          <cell r="G115" t="str">
            <v>GRANULADO</v>
          </cell>
          <cell r="H115" t="str">
            <v>(48,9+36,5)%</v>
          </cell>
          <cell r="I115" t="str">
            <v>TOPICO</v>
          </cell>
          <cell r="J115" t="str">
            <v>SOBRE X 2,2g</v>
          </cell>
          <cell r="K115">
            <v>154.08000000000001</v>
          </cell>
          <cell r="L115">
            <v>154.08000000000001</v>
          </cell>
          <cell r="M115">
            <v>154.08000000000001</v>
          </cell>
          <cell r="N115">
            <v>159.41</v>
          </cell>
          <cell r="O115">
            <v>159.41</v>
          </cell>
          <cell r="P115">
            <v>167.86</v>
          </cell>
          <cell r="Q115">
            <v>167.86</v>
          </cell>
          <cell r="R115"/>
          <cell r="S115"/>
          <cell r="T115"/>
          <cell r="U115">
            <v>167.86</v>
          </cell>
          <cell r="V115">
            <v>181.52</v>
          </cell>
        </row>
        <row r="116">
          <cell r="C116">
            <v>1610010</v>
          </cell>
          <cell r="D116" t="str">
            <v>1031610010-TQS</v>
          </cell>
          <cell r="E116"/>
          <cell r="F116" t="str">
            <v>ALUMINIO HIDROXIDO</v>
          </cell>
          <cell r="G116" t="str">
            <v xml:space="preserve">SUSPENSION          </v>
          </cell>
          <cell r="H116">
            <v>0.06</v>
          </cell>
          <cell r="I116" t="str">
            <v>ORAL</v>
          </cell>
          <cell r="J116" t="str">
            <v>FRASCO X 360ml</v>
          </cell>
          <cell r="K116">
            <v>2452</v>
          </cell>
          <cell r="L116">
            <v>2452</v>
          </cell>
          <cell r="M116"/>
          <cell r="N116">
            <v>2536.84</v>
          </cell>
          <cell r="O116">
            <v>0</v>
          </cell>
          <cell r="P116">
            <v>2671.29</v>
          </cell>
          <cell r="Q116"/>
          <cell r="R116"/>
          <cell r="S116"/>
          <cell r="T116"/>
          <cell r="U116">
            <v>2671.29</v>
          </cell>
          <cell r="V116">
            <v>2888.73</v>
          </cell>
        </row>
        <row r="117">
          <cell r="C117">
            <v>1610011</v>
          </cell>
          <cell r="D117" t="str">
            <v>1031610020-SFI</v>
          </cell>
          <cell r="E117"/>
          <cell r="F117" t="str">
            <v>ALUMINIO HIDROXIDO</v>
          </cell>
          <cell r="G117" t="str">
            <v xml:space="preserve">COMP/TAB/CAPS/GRAGE      </v>
          </cell>
          <cell r="H117" t="str">
            <v>234mg</v>
          </cell>
          <cell r="I117" t="str">
            <v>ORAL</v>
          </cell>
          <cell r="J117" t="str">
            <v xml:space="preserve">COMP/TAB/CAPS/GRAGE      </v>
          </cell>
          <cell r="K117">
            <v>148.69999999999999</v>
          </cell>
          <cell r="L117">
            <v>148.69999999999999</v>
          </cell>
          <cell r="M117"/>
          <cell r="N117">
            <v>153.85</v>
          </cell>
          <cell r="O117">
            <v>0</v>
          </cell>
          <cell r="P117">
            <v>162</v>
          </cell>
          <cell r="Q117"/>
          <cell r="R117"/>
          <cell r="S117"/>
          <cell r="T117"/>
          <cell r="U117">
            <v>162</v>
          </cell>
          <cell r="V117">
            <v>175.19</v>
          </cell>
        </row>
        <row r="118">
          <cell r="C118">
            <v>1610030</v>
          </cell>
          <cell r="D118" t="str">
            <v>1031610030-LGN</v>
          </cell>
          <cell r="E118" t="str">
            <v>CP-0325-BLF</v>
          </cell>
          <cell r="F118" t="str">
            <v>ALUMINIO HIDROXIDO+MAGNESIO HIDROXIDO+SIMETICONA</v>
          </cell>
          <cell r="G118" t="str">
            <v>SUSPENSION</v>
          </cell>
          <cell r="H118" t="str">
            <v>((200+200)+(20-30))mg/5ml</v>
          </cell>
          <cell r="I118" t="str">
            <v>ORAL</v>
          </cell>
          <cell r="J118" t="str">
            <v>FRASCO X 360ml</v>
          </cell>
          <cell r="K118">
            <v>2335.2723391538229</v>
          </cell>
          <cell r="L118">
            <v>2335.27</v>
          </cell>
          <cell r="M118">
            <v>2335.27</v>
          </cell>
          <cell r="N118">
            <v>2416.0700000000002</v>
          </cell>
          <cell r="O118">
            <v>2416.0700000000002</v>
          </cell>
          <cell r="P118">
            <v>2544.12</v>
          </cell>
          <cell r="Q118">
            <v>2544.12</v>
          </cell>
          <cell r="R118"/>
          <cell r="S118"/>
          <cell r="T118"/>
          <cell r="U118">
            <v>2544.12</v>
          </cell>
          <cell r="V118">
            <v>2595.36</v>
          </cell>
        </row>
        <row r="119">
          <cell r="C119">
            <v>1820010</v>
          </cell>
          <cell r="D119" t="str">
            <v>1031820010-NVM</v>
          </cell>
          <cell r="E119"/>
          <cell r="F119" t="str">
            <v>AMANTADINA SULFATO</v>
          </cell>
          <cell r="G119" t="str">
            <v xml:space="preserve">COMP/TAB/CAPS/GRAGE      </v>
          </cell>
          <cell r="H119" t="str">
            <v>100mg</v>
          </cell>
          <cell r="I119" t="str">
            <v>ORAL</v>
          </cell>
          <cell r="J119" t="str">
            <v xml:space="preserve">COMP/TAB/CAPS/GRAGE      </v>
          </cell>
          <cell r="K119">
            <v>224</v>
          </cell>
          <cell r="L119">
            <v>224</v>
          </cell>
          <cell r="M119"/>
          <cell r="N119">
            <v>231.75</v>
          </cell>
          <cell r="O119">
            <v>0</v>
          </cell>
          <cell r="P119">
            <v>244.03</v>
          </cell>
          <cell r="Q119"/>
          <cell r="R119"/>
          <cell r="S119"/>
          <cell r="T119"/>
          <cell r="U119">
            <v>244.03</v>
          </cell>
          <cell r="V119">
            <v>263.89</v>
          </cell>
        </row>
        <row r="120">
          <cell r="C120"/>
          <cell r="D120" t="str">
            <v>1031220278-GSK</v>
          </cell>
          <cell r="E120"/>
          <cell r="F120" t="str">
            <v>AMBRISENTAN</v>
          </cell>
          <cell r="G120" t="str">
            <v>TAB/CAPS/GRAG/COMP</v>
          </cell>
          <cell r="H120" t="str">
            <v>10 mg</v>
          </cell>
          <cell r="I120" t="str">
            <v>ORAL</v>
          </cell>
          <cell r="J120" t="str">
            <v>TAB/CAPS/GRAG/COMP</v>
          </cell>
          <cell r="K120">
            <v>249022.3</v>
          </cell>
          <cell r="L120">
            <v>249022.3</v>
          </cell>
          <cell r="M120"/>
          <cell r="N120">
            <v>249022.3</v>
          </cell>
          <cell r="O120"/>
          <cell r="P120"/>
          <cell r="Q120"/>
          <cell r="R120" t="str">
            <v>RES. 0718-2015 MSYPS</v>
          </cell>
          <cell r="S120">
            <v>258284.03</v>
          </cell>
          <cell r="T120">
            <v>286979.38</v>
          </cell>
          <cell r="U120">
            <v>258284.03</v>
          </cell>
          <cell r="V120">
            <v>286979.38</v>
          </cell>
        </row>
        <row r="121">
          <cell r="C121"/>
          <cell r="D121" t="str">
            <v>1031220276-GSK</v>
          </cell>
          <cell r="E121"/>
          <cell r="F121" t="str">
            <v>AMBRISENTAN</v>
          </cell>
          <cell r="G121" t="str">
            <v>TAB/CAPS/GRAG/COMP</v>
          </cell>
          <cell r="H121" t="str">
            <v>5 mg</v>
          </cell>
          <cell r="I121" t="str">
            <v>ORAL</v>
          </cell>
          <cell r="J121" t="str">
            <v>TAB/CAPS/GRAG/COMP</v>
          </cell>
          <cell r="K121">
            <v>124511.43</v>
          </cell>
          <cell r="L121">
            <v>124511.43</v>
          </cell>
          <cell r="M121"/>
          <cell r="N121">
            <v>124511.43</v>
          </cell>
          <cell r="O121"/>
          <cell r="P121"/>
          <cell r="Q121"/>
          <cell r="R121" t="str">
            <v>RES. 0718-2015 MSYPS</v>
          </cell>
          <cell r="S121">
            <v>129142.01</v>
          </cell>
          <cell r="T121">
            <v>143489.69</v>
          </cell>
          <cell r="U121">
            <v>129142.01</v>
          </cell>
          <cell r="V121">
            <v>143489.69</v>
          </cell>
        </row>
        <row r="122">
          <cell r="C122">
            <v>1010005</v>
          </cell>
          <cell r="D122" t="str">
            <v>1031010005-GFR</v>
          </cell>
          <cell r="E122"/>
          <cell r="F122" t="str">
            <v>AMIKACINA (SULFATO)</v>
          </cell>
          <cell r="G122" t="str">
            <v xml:space="preserve">AMP/VIAL/JP  </v>
          </cell>
          <cell r="H122" t="str">
            <v>100mg/2ml</v>
          </cell>
          <cell r="I122" t="str">
            <v>PARENTERAL</v>
          </cell>
          <cell r="J122" t="str">
            <v xml:space="preserve">AMP/VIAL/JP  </v>
          </cell>
          <cell r="K122">
            <v>252</v>
          </cell>
          <cell r="L122">
            <v>252</v>
          </cell>
          <cell r="M122">
            <v>252</v>
          </cell>
          <cell r="N122">
            <v>260.72000000000003</v>
          </cell>
          <cell r="O122">
            <v>260.72000000000003</v>
          </cell>
          <cell r="P122">
            <v>274.54000000000002</v>
          </cell>
          <cell r="Q122">
            <v>274.54000000000002</v>
          </cell>
          <cell r="R122"/>
          <cell r="S122"/>
          <cell r="T122"/>
          <cell r="U122">
            <v>274.54000000000002</v>
          </cell>
          <cell r="V122">
            <v>296.89</v>
          </cell>
        </row>
        <row r="123">
          <cell r="C123">
            <v>1010015</v>
          </cell>
          <cell r="D123" t="str">
            <v>1031010015-VIT</v>
          </cell>
          <cell r="E123"/>
          <cell r="F123" t="str">
            <v>AMIKACINA ( SULFATO)</v>
          </cell>
          <cell r="G123" t="str">
            <v xml:space="preserve">AMP/VIAL/JP  </v>
          </cell>
          <cell r="H123" t="str">
            <v>500mg/2ml</v>
          </cell>
          <cell r="I123" t="str">
            <v>PARENTERAL</v>
          </cell>
          <cell r="J123" t="str">
            <v xml:space="preserve">AMP/VIAL/JP  </v>
          </cell>
          <cell r="K123">
            <v>390</v>
          </cell>
          <cell r="L123">
            <v>390</v>
          </cell>
          <cell r="M123">
            <v>390</v>
          </cell>
          <cell r="N123">
            <v>403.49</v>
          </cell>
          <cell r="O123">
            <v>403.49</v>
          </cell>
          <cell r="P123">
            <v>424.87</v>
          </cell>
          <cell r="Q123">
            <v>424.87</v>
          </cell>
          <cell r="R123"/>
          <cell r="S123"/>
          <cell r="T123"/>
          <cell r="U123">
            <v>424.87</v>
          </cell>
          <cell r="V123">
            <v>459.45</v>
          </cell>
        </row>
        <row r="124">
          <cell r="C124">
            <v>2710005</v>
          </cell>
          <cell r="D124" t="str">
            <v>1032610092-BBR</v>
          </cell>
          <cell r="E124"/>
          <cell r="F124" t="str">
            <v>AMINOACIDOS CON ELECTROLITOS</v>
          </cell>
          <cell r="G124" t="str">
            <v>SOLUCION</v>
          </cell>
          <cell r="H124">
            <v>0.1</v>
          </cell>
          <cell r="I124" t="str">
            <v>PARENTERAL</v>
          </cell>
          <cell r="J124" t="str">
            <v>FCO/BOLSA X 500ml</v>
          </cell>
          <cell r="K124">
            <v>26756</v>
          </cell>
          <cell r="L124">
            <v>26756</v>
          </cell>
          <cell r="M124"/>
          <cell r="N124">
            <v>27681.759999999998</v>
          </cell>
          <cell r="O124">
            <v>0</v>
          </cell>
          <cell r="P124">
            <v>29148.89</v>
          </cell>
          <cell r="Q124"/>
          <cell r="R124"/>
          <cell r="S124"/>
          <cell r="T124"/>
          <cell r="U124">
            <v>29148.89</v>
          </cell>
          <cell r="V124">
            <v>31521.61</v>
          </cell>
        </row>
        <row r="125">
          <cell r="C125">
            <v>2710007</v>
          </cell>
          <cell r="D125" t="str">
            <v>1032710021-BBR</v>
          </cell>
          <cell r="E125"/>
          <cell r="F125" t="str">
            <v>AMINOACIDOS PEDIATRICOS</v>
          </cell>
          <cell r="G125" t="str">
            <v>SOLUCION</v>
          </cell>
          <cell r="H125">
            <v>0.1</v>
          </cell>
          <cell r="I125" t="str">
            <v>PARENTERAL</v>
          </cell>
          <cell r="J125" t="str">
            <v>FCO/BOLSA X 500ml</v>
          </cell>
          <cell r="K125">
            <v>59819.7</v>
          </cell>
          <cell r="L125">
            <v>59819.7</v>
          </cell>
          <cell r="M125"/>
          <cell r="N125">
            <v>61889.46</v>
          </cell>
          <cell r="O125">
            <v>0</v>
          </cell>
          <cell r="P125">
            <v>65169.599999999999</v>
          </cell>
          <cell r="Q125"/>
          <cell r="R125"/>
          <cell r="S125"/>
          <cell r="T125"/>
          <cell r="U125">
            <v>65169.599999999999</v>
          </cell>
          <cell r="V125">
            <v>70474.41</v>
          </cell>
        </row>
        <row r="126">
          <cell r="C126">
            <v>2710006</v>
          </cell>
          <cell r="D126" t="str">
            <v>1032610091-FRE</v>
          </cell>
          <cell r="E126"/>
          <cell r="F126" t="str">
            <v>AMINOACIDOS SIN ELECTROLITOS</v>
          </cell>
          <cell r="G126" t="str">
            <v>SOLUCION</v>
          </cell>
          <cell r="H126">
            <v>0.1</v>
          </cell>
          <cell r="I126" t="str">
            <v>PARENTERAL</v>
          </cell>
          <cell r="J126" t="str">
            <v>FCO/BOLSA X 500ml</v>
          </cell>
          <cell r="K126">
            <v>34519.1</v>
          </cell>
          <cell r="L126">
            <v>34519.1</v>
          </cell>
          <cell r="M126"/>
          <cell r="N126">
            <v>35713.46</v>
          </cell>
          <cell r="O126">
            <v>0</v>
          </cell>
          <cell r="P126">
            <v>37606.269999999997</v>
          </cell>
          <cell r="Q126"/>
          <cell r="R126"/>
          <cell r="S126"/>
          <cell r="T126"/>
          <cell r="U126">
            <v>37606.269999999997</v>
          </cell>
          <cell r="V126">
            <v>40667.42</v>
          </cell>
        </row>
        <row r="127">
          <cell r="C127">
            <v>1440180</v>
          </cell>
          <cell r="D127" t="str">
            <v>1031440180-PHY</v>
          </cell>
          <cell r="E127"/>
          <cell r="F127" t="str">
            <v xml:space="preserve">AMINOFILINA </v>
          </cell>
          <cell r="G127" t="str">
            <v xml:space="preserve">AMP/VIAL/JP             </v>
          </cell>
          <cell r="H127" t="str">
            <v>240mg/10ml</v>
          </cell>
          <cell r="I127" t="str">
            <v>PARENTERAL</v>
          </cell>
          <cell r="J127" t="str">
            <v>AMPOLLA X 10ml</v>
          </cell>
          <cell r="K127">
            <v>464.2</v>
          </cell>
          <cell r="L127">
            <v>464.2</v>
          </cell>
          <cell r="M127"/>
          <cell r="N127">
            <v>480.26</v>
          </cell>
          <cell r="O127">
            <v>0</v>
          </cell>
          <cell r="P127">
            <v>505.71</v>
          </cell>
          <cell r="Q127"/>
          <cell r="R127"/>
          <cell r="S127"/>
          <cell r="T127"/>
          <cell r="U127">
            <v>505.71</v>
          </cell>
          <cell r="V127">
            <v>546.87</v>
          </cell>
        </row>
        <row r="128">
          <cell r="C128">
            <v>1212090</v>
          </cell>
          <cell r="D128" t="str">
            <v>1031212090-ADS</v>
          </cell>
          <cell r="E128"/>
          <cell r="F128" t="str">
            <v>AMIODARONA (CLORHIDRATO)</v>
          </cell>
          <cell r="G128" t="str">
            <v xml:space="preserve">AMP/VIAL/JP             </v>
          </cell>
          <cell r="H128" t="str">
            <v>150mg/3ml</v>
          </cell>
          <cell r="I128" t="str">
            <v>PARENTERAL</v>
          </cell>
          <cell r="J128" t="str">
            <v xml:space="preserve">AMP/VIAL/JP  </v>
          </cell>
          <cell r="K128">
            <v>1141</v>
          </cell>
          <cell r="L128">
            <v>1141</v>
          </cell>
          <cell r="M128">
            <v>1141</v>
          </cell>
          <cell r="N128">
            <v>1180.48</v>
          </cell>
          <cell r="O128">
            <v>1180.48</v>
          </cell>
          <cell r="P128">
            <v>1243.05</v>
          </cell>
          <cell r="Q128">
            <v>1243.05</v>
          </cell>
          <cell r="R128"/>
          <cell r="S128"/>
          <cell r="T128"/>
          <cell r="U128">
            <v>1243.05</v>
          </cell>
          <cell r="V128">
            <v>1344.23</v>
          </cell>
        </row>
        <row r="129">
          <cell r="C129">
            <v>1212095</v>
          </cell>
          <cell r="D129" t="str">
            <v>1031212095-LST</v>
          </cell>
          <cell r="E129"/>
          <cell r="F129" t="str">
            <v>AMIODARONA (CLORHIDRATO)</v>
          </cell>
          <cell r="G129" t="str">
            <v xml:space="preserve">COMP/TAB/CAPS/GRAGE      </v>
          </cell>
          <cell r="H129" t="str">
            <v>200mg</v>
          </cell>
          <cell r="I129" t="str">
            <v>ORAL</v>
          </cell>
          <cell r="J129" t="str">
            <v xml:space="preserve">COMP/TAB/CAPS/GRAGE      </v>
          </cell>
          <cell r="K129">
            <v>87</v>
          </cell>
          <cell r="L129">
            <v>87</v>
          </cell>
          <cell r="M129">
            <v>87</v>
          </cell>
          <cell r="N129">
            <v>90.01</v>
          </cell>
          <cell r="O129">
            <v>90.01</v>
          </cell>
          <cell r="P129">
            <v>94.78</v>
          </cell>
          <cell r="Q129">
            <v>94.78</v>
          </cell>
          <cell r="R129"/>
          <cell r="S129"/>
          <cell r="T129"/>
          <cell r="U129">
            <v>94.78</v>
          </cell>
          <cell r="V129">
            <v>102.5</v>
          </cell>
        </row>
        <row r="130">
          <cell r="C130">
            <v>1830094</v>
          </cell>
          <cell r="D130" t="str">
            <v>1031870011-SFI</v>
          </cell>
          <cell r="E130"/>
          <cell r="F130" t="str">
            <v xml:space="preserve">AMISULPRIDA </v>
          </cell>
          <cell r="G130" t="str">
            <v xml:space="preserve">COMP/TAB/CAPS/GRAGE      </v>
          </cell>
          <cell r="H130" t="str">
            <v>200mg</v>
          </cell>
          <cell r="I130" t="str">
            <v>ORAL</v>
          </cell>
          <cell r="J130" t="str">
            <v xml:space="preserve">COMP/TAB/CAPS/GRAGE      </v>
          </cell>
          <cell r="K130">
            <v>10235.120000000001</v>
          </cell>
          <cell r="L130">
            <v>10235.120000000001</v>
          </cell>
          <cell r="M130"/>
          <cell r="N130">
            <v>10589.26</v>
          </cell>
          <cell r="O130">
            <v>0</v>
          </cell>
          <cell r="P130">
            <v>11150.49</v>
          </cell>
          <cell r="Q130"/>
          <cell r="R130"/>
          <cell r="S130"/>
          <cell r="T130"/>
          <cell r="U130">
            <v>11150.49</v>
          </cell>
          <cell r="V130">
            <v>12058.14</v>
          </cell>
        </row>
        <row r="131">
          <cell r="C131"/>
          <cell r="D131" t="str">
            <v>1031870265-SFI</v>
          </cell>
          <cell r="E131"/>
          <cell r="F131" t="str">
            <v>AMISULPRIDE</v>
          </cell>
          <cell r="G131" t="str">
            <v>TAB/CAPS/GRAG/COMP</v>
          </cell>
          <cell r="H131" t="str">
            <v>50 mg</v>
          </cell>
          <cell r="I131" t="str">
            <v>ORAL</v>
          </cell>
          <cell r="J131" t="str">
            <v>TAB/CAPS/GRAG/COMP</v>
          </cell>
          <cell r="K131">
            <v>3214</v>
          </cell>
          <cell r="L131">
            <v>3214</v>
          </cell>
          <cell r="M131"/>
          <cell r="N131">
            <v>3325.2</v>
          </cell>
          <cell r="O131"/>
          <cell r="P131">
            <v>3501.44</v>
          </cell>
          <cell r="Q131"/>
          <cell r="R131"/>
          <cell r="S131"/>
          <cell r="T131"/>
          <cell r="U131">
            <v>3501.44</v>
          </cell>
          <cell r="V131">
            <v>3786.46</v>
          </cell>
        </row>
        <row r="132">
          <cell r="C132">
            <v>1830020</v>
          </cell>
          <cell r="D132" t="str">
            <v>1031830020-LFP</v>
          </cell>
          <cell r="E132"/>
          <cell r="F132" t="str">
            <v>AMITRIPTILINA (CLORHIDRATO)</v>
          </cell>
          <cell r="G132" t="str">
            <v xml:space="preserve">COMP/TAB/CAPS/GRAGE      </v>
          </cell>
          <cell r="H132" t="str">
            <v>25mg</v>
          </cell>
          <cell r="I132" t="str">
            <v>ORAL</v>
          </cell>
          <cell r="J132" t="str">
            <v xml:space="preserve">COMP/TAB/CAPS/GRAGE      </v>
          </cell>
          <cell r="K132">
            <v>17.02</v>
          </cell>
          <cell r="L132">
            <v>17.02</v>
          </cell>
          <cell r="M132">
            <v>17.02</v>
          </cell>
          <cell r="N132">
            <v>17.608891999999997</v>
          </cell>
          <cell r="O132">
            <v>17.61</v>
          </cell>
          <cell r="P132">
            <v>18.542163275999997</v>
          </cell>
          <cell r="Q132">
            <v>18.54</v>
          </cell>
          <cell r="R132"/>
          <cell r="S132"/>
          <cell r="T132"/>
          <cell r="U132">
            <v>18.54</v>
          </cell>
          <cell r="V132">
            <v>20.05</v>
          </cell>
        </row>
        <row r="133">
          <cell r="C133">
            <v>1220032</v>
          </cell>
          <cell r="D133" t="str">
            <v>1031220032-LPF</v>
          </cell>
          <cell r="E133"/>
          <cell r="F133" t="str">
            <v>AMLODIPINO BESILATO</v>
          </cell>
          <cell r="G133" t="str">
            <v xml:space="preserve">COMP/TAB/CAPS/GRAGE      </v>
          </cell>
          <cell r="H133" t="str">
            <v>10mg</v>
          </cell>
          <cell r="I133" t="str">
            <v>ORAL</v>
          </cell>
          <cell r="J133" t="str">
            <v xml:space="preserve">COMP/TAB/CAPS/GRAGE      </v>
          </cell>
          <cell r="K133">
            <v>20</v>
          </cell>
          <cell r="L133">
            <v>20</v>
          </cell>
          <cell r="M133">
            <v>20</v>
          </cell>
          <cell r="N133">
            <v>20.69</v>
          </cell>
          <cell r="O133">
            <v>20.69</v>
          </cell>
          <cell r="P133">
            <v>21.79</v>
          </cell>
          <cell r="Q133">
            <v>21.79</v>
          </cell>
          <cell r="R133"/>
          <cell r="S133"/>
          <cell r="T133"/>
          <cell r="U133">
            <v>21.79</v>
          </cell>
          <cell r="V133">
            <v>23.56</v>
          </cell>
        </row>
        <row r="134">
          <cell r="C134">
            <v>1220031</v>
          </cell>
          <cell r="D134" t="str">
            <v>1031220031-LPF</v>
          </cell>
          <cell r="E134"/>
          <cell r="F134" t="str">
            <v>AMLODIPINO BESILATO</v>
          </cell>
          <cell r="G134" t="str">
            <v xml:space="preserve">COMP/TAB/CAPS/GRAGE      </v>
          </cell>
          <cell r="H134" t="str">
            <v>5mg</v>
          </cell>
          <cell r="I134" t="str">
            <v>ORAL</v>
          </cell>
          <cell r="J134" t="str">
            <v xml:space="preserve">COMP/TAB/CAPS/GRAGE      </v>
          </cell>
          <cell r="K134">
            <v>11</v>
          </cell>
          <cell r="L134">
            <v>11</v>
          </cell>
          <cell r="M134">
            <v>11</v>
          </cell>
          <cell r="N134">
            <v>11.38</v>
          </cell>
          <cell r="O134">
            <v>11.38</v>
          </cell>
          <cell r="P134">
            <v>11.98</v>
          </cell>
          <cell r="Q134">
            <v>11.98</v>
          </cell>
          <cell r="R134"/>
          <cell r="S134"/>
          <cell r="T134"/>
          <cell r="U134">
            <v>11.98</v>
          </cell>
          <cell r="V134">
            <v>12.96</v>
          </cell>
        </row>
        <row r="135">
          <cell r="C135"/>
          <cell r="D135"/>
          <cell r="E135"/>
          <cell r="F135" t="str">
            <v>AMLODIPINO/ CANDESARTAN</v>
          </cell>
          <cell r="G135" t="str">
            <v>TABLETAS</v>
          </cell>
          <cell r="H135" t="str">
            <v>5+32 MG</v>
          </cell>
          <cell r="I135" t="str">
            <v>ORAL</v>
          </cell>
          <cell r="J135"/>
          <cell r="K135"/>
          <cell r="L135"/>
          <cell r="M135"/>
          <cell r="N135"/>
          <cell r="O135"/>
          <cell r="P135"/>
          <cell r="Q135"/>
          <cell r="R135"/>
          <cell r="S135"/>
          <cell r="T135"/>
          <cell r="U135">
            <v>0</v>
          </cell>
          <cell r="V135">
            <v>0</v>
          </cell>
        </row>
        <row r="136">
          <cell r="C136"/>
          <cell r="D136" t="str">
            <v>1031220082-LFR</v>
          </cell>
          <cell r="E136"/>
          <cell r="F136" t="str">
            <v>AMLODIPINO+HIDROCLOROTIAZIDA</v>
          </cell>
          <cell r="G136" t="str">
            <v>TAB/CAPS/GRAG/COMP</v>
          </cell>
          <cell r="H136" t="str">
            <v xml:space="preserve">(5+12.5)mg </v>
          </cell>
          <cell r="I136" t="str">
            <v>ORAL</v>
          </cell>
          <cell r="J136" t="str">
            <v>TAB/CAPS/GRAG/COMP</v>
          </cell>
          <cell r="K136">
            <v>4187</v>
          </cell>
          <cell r="L136">
            <v>4187</v>
          </cell>
          <cell r="M136"/>
          <cell r="N136">
            <v>4331.87</v>
          </cell>
          <cell r="O136"/>
          <cell r="P136">
            <v>4561.46</v>
          </cell>
          <cell r="Q136"/>
          <cell r="R136"/>
          <cell r="S136"/>
          <cell r="T136"/>
          <cell r="U136">
            <v>4561.46</v>
          </cell>
          <cell r="V136">
            <v>4932.76</v>
          </cell>
        </row>
        <row r="137">
          <cell r="C137"/>
          <cell r="D137" t="str">
            <v>1031220185-SER</v>
          </cell>
          <cell r="E137"/>
          <cell r="F137" t="str">
            <v>AMLODIPINO+PERINDOPRIL</v>
          </cell>
          <cell r="G137" t="str">
            <v>TAB/CAPS/GRAG/COMP</v>
          </cell>
          <cell r="H137" t="str">
            <v xml:space="preserve">(10+10) mg </v>
          </cell>
          <cell r="I137" t="str">
            <v>ORAL</v>
          </cell>
          <cell r="J137" t="str">
            <v>TAB/CAPS/GRAG/COMP</v>
          </cell>
          <cell r="K137">
            <v>3933</v>
          </cell>
          <cell r="L137">
            <v>3933</v>
          </cell>
          <cell r="M137"/>
          <cell r="N137">
            <v>4069.08</v>
          </cell>
          <cell r="O137"/>
          <cell r="P137">
            <v>4284.74</v>
          </cell>
          <cell r="Q137"/>
          <cell r="R137"/>
          <cell r="S137"/>
          <cell r="T137"/>
          <cell r="U137">
            <v>4284.74</v>
          </cell>
          <cell r="V137">
            <v>4633.5200000000004</v>
          </cell>
        </row>
        <row r="138">
          <cell r="C138"/>
          <cell r="D138" t="str">
            <v>1031220183-SER</v>
          </cell>
          <cell r="E138"/>
          <cell r="F138" t="str">
            <v>AMLODIPINO+PERINDOPRIL</v>
          </cell>
          <cell r="G138" t="str">
            <v>TAB/CAPS/GRAG/COMP</v>
          </cell>
          <cell r="H138" t="str">
            <v>(5+5) mg</v>
          </cell>
          <cell r="I138" t="str">
            <v>ORAL</v>
          </cell>
          <cell r="J138" t="str">
            <v>TAB/CAPS/GRAG/COMP</v>
          </cell>
          <cell r="K138">
            <v>3479</v>
          </cell>
          <cell r="L138">
            <v>3479</v>
          </cell>
          <cell r="M138"/>
          <cell r="N138">
            <v>3599.37</v>
          </cell>
          <cell r="O138"/>
          <cell r="P138">
            <v>3790.14</v>
          </cell>
          <cell r="Q138"/>
          <cell r="R138"/>
          <cell r="S138"/>
          <cell r="T138"/>
          <cell r="U138">
            <v>3790.14</v>
          </cell>
          <cell r="V138">
            <v>4098.66</v>
          </cell>
        </row>
        <row r="139">
          <cell r="C139"/>
          <cell r="D139" t="str">
            <v>1031220078-NOV</v>
          </cell>
          <cell r="E139"/>
          <cell r="F139" t="str">
            <v>AMLODIPINO+VALSARTAN</v>
          </cell>
          <cell r="G139" t="str">
            <v>TAB/CAPS/GRAG/COMP</v>
          </cell>
          <cell r="H139" t="str">
            <v xml:space="preserve">(10+160)mg </v>
          </cell>
          <cell r="I139" t="str">
            <v>ORAL</v>
          </cell>
          <cell r="J139" t="str">
            <v>TAB/CAPS/GRAG/COMP</v>
          </cell>
          <cell r="K139">
            <v>6710</v>
          </cell>
          <cell r="L139">
            <v>6710</v>
          </cell>
          <cell r="M139"/>
          <cell r="N139">
            <v>6942.17</v>
          </cell>
          <cell r="O139"/>
          <cell r="P139">
            <v>7310.11</v>
          </cell>
          <cell r="Q139"/>
          <cell r="R139"/>
          <cell r="S139"/>
          <cell r="T139"/>
          <cell r="U139">
            <v>7310.11</v>
          </cell>
          <cell r="V139">
            <v>7905.15</v>
          </cell>
        </row>
        <row r="140">
          <cell r="C140"/>
          <cell r="D140" t="str">
            <v>1031220078-GSC</v>
          </cell>
          <cell r="E140"/>
          <cell r="F140" t="str">
            <v>AMLODIPINO+VALSARTAN</v>
          </cell>
          <cell r="G140" t="str">
            <v>TAB/CAPS/GRAG/COMP</v>
          </cell>
          <cell r="H140" t="str">
            <v xml:space="preserve">(10+160)mg </v>
          </cell>
          <cell r="I140" t="str">
            <v>ORAL</v>
          </cell>
          <cell r="J140" t="str">
            <v>TAB/CAPS/GRAG/COMP</v>
          </cell>
          <cell r="K140">
            <v>6314</v>
          </cell>
          <cell r="L140">
            <v>6314</v>
          </cell>
          <cell r="M140"/>
          <cell r="N140">
            <v>6532.46</v>
          </cell>
          <cell r="O140"/>
          <cell r="P140">
            <v>6878.68</v>
          </cell>
          <cell r="Q140"/>
          <cell r="R140"/>
          <cell r="S140"/>
          <cell r="T140"/>
          <cell r="U140">
            <v>6878.68</v>
          </cell>
          <cell r="V140">
            <v>7438.6</v>
          </cell>
        </row>
        <row r="141">
          <cell r="C141"/>
          <cell r="D141" t="str">
            <v>1031220079-PRO</v>
          </cell>
          <cell r="E141"/>
          <cell r="F141" t="str">
            <v>AMLODIPINO+VALSARTAN</v>
          </cell>
          <cell r="G141" t="str">
            <v>TAB/CAPS/GRAG/COMP</v>
          </cell>
          <cell r="H141" t="str">
            <v>(5+160) mg</v>
          </cell>
          <cell r="I141" t="str">
            <v>ORAL</v>
          </cell>
          <cell r="J141" t="str">
            <v>TAB/CAPS/GRAG/COMP</v>
          </cell>
          <cell r="K141">
            <v>5604</v>
          </cell>
          <cell r="L141">
            <v>5604</v>
          </cell>
          <cell r="M141"/>
          <cell r="N141">
            <v>5797.9</v>
          </cell>
          <cell r="O141"/>
          <cell r="P141">
            <v>6105.19</v>
          </cell>
          <cell r="Q141"/>
          <cell r="R141"/>
          <cell r="S141"/>
          <cell r="T141"/>
          <cell r="U141">
            <v>6105.19</v>
          </cell>
          <cell r="V141">
            <v>6602.15</v>
          </cell>
        </row>
        <row r="142">
          <cell r="C142"/>
          <cell r="D142" t="str">
            <v>1031220096-NOV</v>
          </cell>
          <cell r="E142"/>
          <cell r="F142" t="str">
            <v>AMLODIPINO+VALSARTAN</v>
          </cell>
          <cell r="G142" t="str">
            <v>TAB/CAPS/GRAG/COMP</v>
          </cell>
          <cell r="H142" t="str">
            <v xml:space="preserve">(5+80) mg </v>
          </cell>
          <cell r="I142" t="str">
            <v>ORAL</v>
          </cell>
          <cell r="J142" t="str">
            <v>TAB/CAPS/GRAG/COMP</v>
          </cell>
          <cell r="K142">
            <v>4240</v>
          </cell>
          <cell r="L142">
            <v>4240</v>
          </cell>
          <cell r="M142"/>
          <cell r="N142">
            <v>4386.7</v>
          </cell>
          <cell r="O142"/>
          <cell r="P142">
            <v>4619.2</v>
          </cell>
          <cell r="Q142"/>
          <cell r="R142"/>
          <cell r="S142"/>
          <cell r="T142"/>
          <cell r="U142">
            <v>4619.2</v>
          </cell>
          <cell r="V142">
            <v>4995.2</v>
          </cell>
        </row>
        <row r="143">
          <cell r="C143"/>
          <cell r="D143" t="str">
            <v>1031220096-PRO</v>
          </cell>
          <cell r="E143"/>
          <cell r="F143" t="str">
            <v>AMLODIPINO+VALSARTAN</v>
          </cell>
          <cell r="G143" t="str">
            <v>TAB/CAPS/GRAG/COMP</v>
          </cell>
          <cell r="H143" t="str">
            <v xml:space="preserve">(5+80) mg </v>
          </cell>
          <cell r="I143" t="str">
            <v>ORAL</v>
          </cell>
          <cell r="J143" t="str">
            <v>TAB/CAPS/GRAG/COMP</v>
          </cell>
          <cell r="K143">
            <v>5604</v>
          </cell>
          <cell r="L143">
            <v>5604</v>
          </cell>
          <cell r="M143"/>
          <cell r="N143">
            <v>5797.9</v>
          </cell>
          <cell r="O143"/>
          <cell r="P143">
            <v>6105.19</v>
          </cell>
          <cell r="Q143"/>
          <cell r="R143"/>
          <cell r="S143"/>
          <cell r="T143"/>
          <cell r="U143">
            <v>6105.19</v>
          </cell>
          <cell r="V143">
            <v>6602.15</v>
          </cell>
        </row>
        <row r="144">
          <cell r="C144"/>
          <cell r="D144" t="str">
            <v>1031220097-PRO</v>
          </cell>
          <cell r="E144"/>
          <cell r="F144" t="str">
            <v xml:space="preserve">AMLODIPINO+VALSARTAN </v>
          </cell>
          <cell r="G144" t="str">
            <v>TAB/CAPS/GRAG/COMP</v>
          </cell>
          <cell r="H144" t="str">
            <v xml:space="preserve">(10+80) mg </v>
          </cell>
          <cell r="I144" t="str">
            <v>ORAL</v>
          </cell>
          <cell r="J144" t="str">
            <v>TAB/CAPS/GRAG/COMP</v>
          </cell>
          <cell r="K144">
            <v>4889.62</v>
          </cell>
          <cell r="L144">
            <v>4889.62</v>
          </cell>
          <cell r="M144"/>
          <cell r="N144">
            <v>5058.8</v>
          </cell>
          <cell r="O144"/>
          <cell r="P144">
            <v>5326.92</v>
          </cell>
          <cell r="Q144"/>
          <cell r="R144"/>
          <cell r="S144"/>
          <cell r="T144"/>
          <cell r="U144">
            <v>5326.92</v>
          </cell>
          <cell r="V144">
            <v>5760.53</v>
          </cell>
        </row>
        <row r="145">
          <cell r="C145"/>
          <cell r="D145"/>
          <cell r="E145" t="str">
            <v xml:space="preserve">CP-0276-NOV  </v>
          </cell>
          <cell r="F145" t="str">
            <v xml:space="preserve"> AMLODIPINO  + VALSARTÁN</v>
          </cell>
          <cell r="G145" t="str">
            <v>COMPRIMIDOS</v>
          </cell>
          <cell r="H145" t="str">
            <v>5 + 320 MG</v>
          </cell>
          <cell r="I145" t="str">
            <v>ORAL</v>
          </cell>
          <cell r="J145"/>
          <cell r="K145"/>
          <cell r="L145"/>
          <cell r="M145"/>
          <cell r="N145"/>
          <cell r="O145"/>
          <cell r="P145"/>
          <cell r="Q145"/>
          <cell r="R145"/>
          <cell r="S145"/>
          <cell r="T145"/>
          <cell r="U145">
            <v>0</v>
          </cell>
          <cell r="V145">
            <v>5482.7</v>
          </cell>
        </row>
        <row r="146">
          <cell r="C146"/>
          <cell r="D146"/>
          <cell r="E146" t="str">
            <v xml:space="preserve"> CP-0277-NOV   </v>
          </cell>
          <cell r="F146" t="str">
            <v>AMLODIPINO+VALSARTAN</v>
          </cell>
          <cell r="G146" t="str">
            <v>TABLETAS</v>
          </cell>
          <cell r="H146" t="str">
            <v>10+320 MG</v>
          </cell>
          <cell r="I146" t="str">
            <v>ORAL</v>
          </cell>
          <cell r="J146"/>
          <cell r="K146"/>
          <cell r="L146"/>
          <cell r="M146"/>
          <cell r="N146"/>
          <cell r="O146"/>
          <cell r="P146"/>
          <cell r="Q146"/>
          <cell r="R146"/>
          <cell r="S146"/>
          <cell r="T146"/>
          <cell r="U146">
            <v>0</v>
          </cell>
          <cell r="V146">
            <v>5482.7</v>
          </cell>
        </row>
        <row r="147">
          <cell r="C147"/>
          <cell r="D147"/>
          <cell r="E147"/>
          <cell r="F147" t="str">
            <v>VALSARTAN 320 MG + AMLODIPINO BESILATO 13,8701 MG( EQUIVALENTE A AMLODIPINO BASE)</v>
          </cell>
          <cell r="G147" t="str">
            <v>CAPSULAS</v>
          </cell>
          <cell r="H147" t="str">
            <v>320 MG + 10MG</v>
          </cell>
          <cell r="I147" t="str">
            <v>ORAL</v>
          </cell>
          <cell r="J147"/>
          <cell r="K147"/>
          <cell r="L147"/>
          <cell r="M147"/>
          <cell r="N147"/>
          <cell r="O147"/>
          <cell r="P147"/>
          <cell r="Q147"/>
          <cell r="R147"/>
          <cell r="S147"/>
          <cell r="T147"/>
          <cell r="U147">
            <v>0</v>
          </cell>
          <cell r="V147">
            <v>0</v>
          </cell>
        </row>
        <row r="148">
          <cell r="C148"/>
          <cell r="D148" t="str">
            <v>1031220182-NOV</v>
          </cell>
          <cell r="E148"/>
          <cell r="F148" t="str">
            <v>AMLODIPINO+VALSARTAN+HIDROCLOROTIAZIDA</v>
          </cell>
          <cell r="G148" t="str">
            <v>TAB/CAPS/GRAG/COMP</v>
          </cell>
          <cell r="H148" t="str">
            <v xml:space="preserve">(10+160+12.5)mg </v>
          </cell>
          <cell r="I148" t="str">
            <v>ORAL</v>
          </cell>
          <cell r="J148" t="str">
            <v>TAB/CAPS/GRAG/COMP</v>
          </cell>
          <cell r="K148">
            <v>6717</v>
          </cell>
          <cell r="L148">
            <v>6717</v>
          </cell>
          <cell r="M148"/>
          <cell r="N148">
            <v>6949.41</v>
          </cell>
          <cell r="O148"/>
          <cell r="P148">
            <v>7317.73</v>
          </cell>
          <cell r="Q148"/>
          <cell r="R148"/>
          <cell r="S148"/>
          <cell r="T148"/>
          <cell r="U148">
            <v>7317.73</v>
          </cell>
          <cell r="V148">
            <v>7913.39</v>
          </cell>
        </row>
        <row r="149">
          <cell r="C149"/>
          <cell r="D149" t="str">
            <v>1031220180-NOV</v>
          </cell>
          <cell r="E149"/>
          <cell r="F149" t="str">
            <v>AMLODIPINO+VALSARTAN+HIDROCLOROTIAZIDA</v>
          </cell>
          <cell r="G149" t="str">
            <v>TAB/CAPS/GRAG/COMP</v>
          </cell>
          <cell r="H149" t="str">
            <v xml:space="preserve">(5+160+12.5)mg </v>
          </cell>
          <cell r="I149" t="str">
            <v>ORAL</v>
          </cell>
          <cell r="J149" t="str">
            <v>TAB/CAPS/GRAG/COMP</v>
          </cell>
          <cell r="K149">
            <v>5800</v>
          </cell>
          <cell r="L149">
            <v>5800</v>
          </cell>
          <cell r="M149"/>
          <cell r="N149">
            <v>6000.68</v>
          </cell>
          <cell r="O149"/>
          <cell r="P149">
            <v>6318.72</v>
          </cell>
          <cell r="Q149"/>
          <cell r="R149"/>
          <cell r="S149"/>
          <cell r="T149"/>
          <cell r="U149">
            <v>6318.72</v>
          </cell>
          <cell r="V149">
            <v>6833.06</v>
          </cell>
        </row>
        <row r="150">
          <cell r="C150"/>
          <cell r="D150" t="str">
            <v>1033410016-GMA</v>
          </cell>
          <cell r="E150"/>
          <cell r="F150" t="str">
            <v>AMOROLFINA</v>
          </cell>
          <cell r="G150" t="str">
            <v xml:space="preserve">LOCION              </v>
          </cell>
          <cell r="H150" t="str">
            <v>5%</v>
          </cell>
          <cell r="I150" t="str">
            <v>TOPICO</v>
          </cell>
          <cell r="J150" t="str">
            <v>FRASCO X 2,5ml</v>
          </cell>
          <cell r="K150">
            <v>86069.24</v>
          </cell>
          <cell r="L150">
            <v>86069.24</v>
          </cell>
          <cell r="M150"/>
          <cell r="N150">
            <v>89047.24</v>
          </cell>
          <cell r="O150"/>
          <cell r="P150">
            <v>93766.74</v>
          </cell>
          <cell r="Q150"/>
          <cell r="R150"/>
          <cell r="S150"/>
          <cell r="T150"/>
          <cell r="U150">
            <v>93766.74</v>
          </cell>
          <cell r="V150">
            <v>101399.35</v>
          </cell>
        </row>
        <row r="151">
          <cell r="C151">
            <v>1016004</v>
          </cell>
          <cell r="D151" t="str">
            <v>1031016004-BQF</v>
          </cell>
          <cell r="E151"/>
          <cell r="F151" t="str">
            <v>AMOXICILINA</v>
          </cell>
          <cell r="G151" t="str">
            <v>SUSPENSION</v>
          </cell>
          <cell r="H151" t="str">
            <v>250mg/5ml</v>
          </cell>
          <cell r="I151" t="str">
            <v>ORAL</v>
          </cell>
          <cell r="J151" t="str">
            <v>FRASCO X 100ml</v>
          </cell>
          <cell r="K151">
            <v>1440</v>
          </cell>
          <cell r="L151">
            <v>1440</v>
          </cell>
          <cell r="M151">
            <v>1440</v>
          </cell>
          <cell r="N151">
            <v>1489.8239999999998</v>
          </cell>
          <cell r="O151">
            <v>1489.82</v>
          </cell>
          <cell r="P151">
            <v>1568.7846719999998</v>
          </cell>
          <cell r="Q151">
            <v>1568.78</v>
          </cell>
          <cell r="R151"/>
          <cell r="S151"/>
          <cell r="T151"/>
          <cell r="U151">
            <v>1568.78</v>
          </cell>
          <cell r="V151">
            <v>1696.48</v>
          </cell>
        </row>
        <row r="152">
          <cell r="C152">
            <v>1016006</v>
          </cell>
          <cell r="D152" t="str">
            <v>1031016045-LST</v>
          </cell>
          <cell r="E152"/>
          <cell r="F152" t="str">
            <v>AMOXICILINA</v>
          </cell>
          <cell r="G152" t="str">
            <v xml:space="preserve">COMP/TAB/CAPS/GRAGE      </v>
          </cell>
          <cell r="H152" t="str">
            <v>500mg</v>
          </cell>
          <cell r="I152" t="str">
            <v>ORAL</v>
          </cell>
          <cell r="J152" t="str">
            <v xml:space="preserve">COMP/TAB/CAPS/GRAGE      </v>
          </cell>
          <cell r="K152">
            <v>61.9</v>
          </cell>
          <cell r="L152">
            <v>61.9</v>
          </cell>
          <cell r="M152">
            <v>61.9</v>
          </cell>
          <cell r="N152">
            <v>64.040000000000006</v>
          </cell>
          <cell r="O152">
            <v>64.040000000000006</v>
          </cell>
          <cell r="P152">
            <v>67.430000000000007</v>
          </cell>
          <cell r="Q152">
            <v>67.430000000000007</v>
          </cell>
          <cell r="R152"/>
          <cell r="S152"/>
          <cell r="T152"/>
          <cell r="U152">
            <v>67.430000000000007</v>
          </cell>
          <cell r="V152">
            <v>72.92</v>
          </cell>
        </row>
        <row r="153">
          <cell r="C153">
            <v>1016005</v>
          </cell>
          <cell r="D153" t="str">
            <v>1031016005-GFR</v>
          </cell>
          <cell r="E153"/>
          <cell r="F153" t="str">
            <v>AMOXICILINA</v>
          </cell>
          <cell r="G153" t="str">
            <v>SUSPENSION</v>
          </cell>
          <cell r="H153" t="str">
            <v>500mg/5ml</v>
          </cell>
          <cell r="I153" t="str">
            <v>ORAL</v>
          </cell>
          <cell r="J153" t="str">
            <v>FRASCO X 100ml</v>
          </cell>
          <cell r="K153">
            <v>2826.6527905204011</v>
          </cell>
          <cell r="L153">
            <v>2826.65</v>
          </cell>
          <cell r="M153">
            <v>2826.65</v>
          </cell>
          <cell r="N153">
            <v>2924.45</v>
          </cell>
          <cell r="O153">
            <v>2924.45</v>
          </cell>
          <cell r="P153">
            <v>3079.45</v>
          </cell>
          <cell r="Q153">
            <v>3079.45</v>
          </cell>
          <cell r="R153"/>
          <cell r="S153"/>
          <cell r="T153"/>
          <cell r="U153">
            <v>3079.45</v>
          </cell>
          <cell r="V153">
            <v>3330.12</v>
          </cell>
        </row>
        <row r="154">
          <cell r="C154">
            <v>1016003</v>
          </cell>
          <cell r="D154" t="str">
            <v>1031016035-VIT</v>
          </cell>
          <cell r="E154"/>
          <cell r="F154" t="str">
            <v>AMOXICILINA+CLAVULANATO</v>
          </cell>
          <cell r="G154" t="str">
            <v>POLVO PARA SOLUCION</v>
          </cell>
          <cell r="H154" t="str">
            <v>(1+0.2)G</v>
          </cell>
          <cell r="I154" t="str">
            <v>PARENTERAL</v>
          </cell>
          <cell r="J154" t="str">
            <v>AMP/VIAL/JP</v>
          </cell>
          <cell r="K154">
            <v>12500</v>
          </cell>
          <cell r="L154">
            <v>12500</v>
          </cell>
          <cell r="M154"/>
          <cell r="N154">
            <v>12932.5</v>
          </cell>
          <cell r="O154">
            <v>0</v>
          </cell>
          <cell r="P154">
            <v>13617.92</v>
          </cell>
          <cell r="Q154"/>
          <cell r="R154"/>
          <cell r="S154"/>
          <cell r="T154"/>
          <cell r="U154">
            <v>13617.92</v>
          </cell>
          <cell r="V154">
            <v>14726.42</v>
          </cell>
        </row>
        <row r="155">
          <cell r="C155">
            <v>1016008</v>
          </cell>
          <cell r="D155" t="str">
            <v>1031016038-BCN</v>
          </cell>
          <cell r="E155"/>
          <cell r="F155" t="str">
            <v>AMOXICILINA+CLAVULANATO</v>
          </cell>
          <cell r="G155" t="str">
            <v xml:space="preserve">COMP/TAB/CAPS/GRAGE      </v>
          </cell>
          <cell r="H155" t="str">
            <v>(250+125)mg</v>
          </cell>
          <cell r="I155" t="str">
            <v>ORAL</v>
          </cell>
          <cell r="J155" t="str">
            <v xml:space="preserve">COMP/TAB/CAPS/GRAGE      </v>
          </cell>
          <cell r="K155">
            <v>672</v>
          </cell>
          <cell r="L155">
            <v>672</v>
          </cell>
          <cell r="M155"/>
          <cell r="N155">
            <v>695.25</v>
          </cell>
          <cell r="O155">
            <v>0</v>
          </cell>
          <cell r="P155">
            <v>732.1</v>
          </cell>
          <cell r="Q155"/>
          <cell r="R155"/>
          <cell r="S155"/>
          <cell r="T155"/>
          <cell r="U155">
            <v>732.1</v>
          </cell>
          <cell r="V155">
            <v>791.69</v>
          </cell>
        </row>
        <row r="156">
          <cell r="C156">
            <v>1016001</v>
          </cell>
          <cell r="D156" t="str">
            <v>1031016014-SDZ</v>
          </cell>
          <cell r="E156"/>
          <cell r="F156" t="str">
            <v>AMOXICILINA+ POTASIO CLAVULANATO</v>
          </cell>
          <cell r="G156" t="str">
            <v>SUSPENSION</v>
          </cell>
          <cell r="H156" t="str">
            <v>(400+57) mg/5ml</v>
          </cell>
          <cell r="I156" t="str">
            <v>ORAL</v>
          </cell>
          <cell r="J156" t="str">
            <v>FRASCO X (60-100)ml</v>
          </cell>
          <cell r="K156">
            <v>15575</v>
          </cell>
          <cell r="L156">
            <v>15575</v>
          </cell>
          <cell r="M156"/>
          <cell r="N156">
            <v>16113.9</v>
          </cell>
          <cell r="O156">
            <v>0</v>
          </cell>
          <cell r="P156">
            <v>16967.939999999999</v>
          </cell>
          <cell r="Q156"/>
          <cell r="R156"/>
          <cell r="S156"/>
          <cell r="T156"/>
          <cell r="U156">
            <v>16967.939999999999</v>
          </cell>
          <cell r="V156">
            <v>18349.13</v>
          </cell>
        </row>
        <row r="157">
          <cell r="C157"/>
          <cell r="D157" t="str">
            <v>1031016001-NOV</v>
          </cell>
          <cell r="E157"/>
          <cell r="F157" t="str">
            <v xml:space="preserve">AMOXICILINA+CLAVULANATO DE POTASIO  </v>
          </cell>
          <cell r="G157" t="str">
            <v>POLVO PARA SUSPENSION ORAL</v>
          </cell>
          <cell r="H157" t="str">
            <v xml:space="preserve">250mg/5mL  </v>
          </cell>
          <cell r="I157" t="str">
            <v>ORAL</v>
          </cell>
          <cell r="J157" t="str">
            <v>POLVO PARA SUSPENSION ORAL</v>
          </cell>
          <cell r="K157">
            <v>1660</v>
          </cell>
          <cell r="L157">
            <v>1660</v>
          </cell>
          <cell r="M157"/>
          <cell r="N157">
            <v>1717.44</v>
          </cell>
          <cell r="O157"/>
          <cell r="P157">
            <v>1808.46</v>
          </cell>
          <cell r="Q157"/>
          <cell r="R157"/>
          <cell r="S157"/>
          <cell r="T157"/>
          <cell r="U157">
            <v>1808.46</v>
          </cell>
          <cell r="V157">
            <v>1955.67</v>
          </cell>
        </row>
        <row r="158">
          <cell r="C158">
            <v>1016002</v>
          </cell>
          <cell r="D158" t="str">
            <v>1031016002-BCN</v>
          </cell>
          <cell r="E158"/>
          <cell r="F158" t="str">
            <v>AMOXICILINA+CLAVULANATO</v>
          </cell>
          <cell r="G158" t="str">
            <v xml:space="preserve">COMP/TAB/CAPS/GRAGE      </v>
          </cell>
          <cell r="H158" t="str">
            <v>(500+125)mg</v>
          </cell>
          <cell r="I158" t="str">
            <v>ORAL</v>
          </cell>
          <cell r="J158" t="str">
            <v xml:space="preserve">COMP/TAB/CAPS/GRAGE      </v>
          </cell>
          <cell r="K158">
            <v>1679.8776565499491</v>
          </cell>
          <cell r="L158">
            <v>1679.87</v>
          </cell>
          <cell r="M158"/>
          <cell r="N158">
            <v>1737.99</v>
          </cell>
          <cell r="O158">
            <v>0</v>
          </cell>
          <cell r="P158">
            <v>1830.1</v>
          </cell>
          <cell r="Q158"/>
          <cell r="R158"/>
          <cell r="S158"/>
          <cell r="T158"/>
          <cell r="U158">
            <v>1830.1</v>
          </cell>
          <cell r="V158">
            <v>1979.07</v>
          </cell>
        </row>
        <row r="159">
          <cell r="C159">
            <v>1016030</v>
          </cell>
          <cell r="D159" t="str">
            <v>1031016030-NOV</v>
          </cell>
          <cell r="E159"/>
          <cell r="F159" t="str">
            <v>AMOXICILINA+CLAVULANATO DE POTASIO</v>
          </cell>
          <cell r="G159" t="str">
            <v xml:space="preserve">COMP/TAB/CAPS/GRAGE      </v>
          </cell>
          <cell r="H159" t="str">
            <v>(875+125)mg</v>
          </cell>
          <cell r="I159" t="str">
            <v>ORAL</v>
          </cell>
          <cell r="J159" t="str">
            <v xml:space="preserve">COMP/TAB/CAPS/GRAGE      </v>
          </cell>
          <cell r="K159">
            <v>1246.1106055858634</v>
          </cell>
          <cell r="L159">
            <v>1246.1099999999999</v>
          </cell>
          <cell r="M159"/>
          <cell r="N159">
            <v>1289.23</v>
          </cell>
          <cell r="O159">
            <v>0</v>
          </cell>
          <cell r="P159">
            <v>1357.56</v>
          </cell>
          <cell r="Q159"/>
          <cell r="R159"/>
          <cell r="S159"/>
          <cell r="T159"/>
          <cell r="U159">
            <v>1357.56</v>
          </cell>
          <cell r="V159">
            <v>1468.07</v>
          </cell>
        </row>
        <row r="160">
          <cell r="C160"/>
          <cell r="D160"/>
          <cell r="E160" t="str">
            <v>CP-0264-GUL</v>
          </cell>
          <cell r="F160" t="str">
            <v>AMOXICILINA+CLAVUNATO DE POTASIO</v>
          </cell>
          <cell r="G160" t="str">
            <v>POLVO ORAL</v>
          </cell>
          <cell r="H160" t="str">
            <v xml:space="preserve"> 12+0.858 GR</v>
          </cell>
          <cell r="I160" t="str">
            <v>ORAL</v>
          </cell>
          <cell r="J160"/>
          <cell r="K160"/>
          <cell r="L160"/>
          <cell r="M160"/>
          <cell r="N160"/>
          <cell r="O160"/>
          <cell r="P160"/>
          <cell r="Q160"/>
          <cell r="R160"/>
          <cell r="S160"/>
          <cell r="T160"/>
          <cell r="U160">
            <v>0</v>
          </cell>
          <cell r="V160">
            <v>57809.32</v>
          </cell>
        </row>
        <row r="161">
          <cell r="C161">
            <v>1016025</v>
          </cell>
          <cell r="D161" t="str">
            <v>1031016025-LAR</v>
          </cell>
          <cell r="E161"/>
          <cell r="F161" t="str">
            <v>AMPICILINA</v>
          </cell>
          <cell r="G161" t="str">
            <v xml:space="preserve">COMP/TAB/CAPS/GRAGE      </v>
          </cell>
          <cell r="H161" t="str">
            <v>500mg</v>
          </cell>
          <cell r="I161" t="str">
            <v>ORAL</v>
          </cell>
          <cell r="J161" t="str">
            <v xml:space="preserve">COMP/TAB/CAPS/GRAGE      </v>
          </cell>
          <cell r="K161">
            <v>85.901927894702297</v>
          </cell>
          <cell r="L161">
            <v>85.9</v>
          </cell>
          <cell r="M161">
            <v>85.9</v>
          </cell>
          <cell r="N161">
            <v>88.87</v>
          </cell>
          <cell r="O161">
            <v>88.87</v>
          </cell>
          <cell r="P161">
            <v>93.58</v>
          </cell>
          <cell r="Q161">
            <v>93.58</v>
          </cell>
          <cell r="R161"/>
          <cell r="S161"/>
          <cell r="T161"/>
          <cell r="U161">
            <v>93.58</v>
          </cell>
          <cell r="V161">
            <v>101.2</v>
          </cell>
        </row>
        <row r="162">
          <cell r="C162">
            <v>1016021</v>
          </cell>
          <cell r="D162" t="str">
            <v>1031016021-FCA</v>
          </cell>
          <cell r="E162"/>
          <cell r="F162" t="str">
            <v>AMPICILINA (SODICA)</v>
          </cell>
          <cell r="G162" t="str">
            <v xml:space="preserve">AMP/VIAL/JP             </v>
          </cell>
          <cell r="H162" t="str">
            <v>1gr</v>
          </cell>
          <cell r="I162" t="str">
            <v>PARENTERAL</v>
          </cell>
          <cell r="J162" t="str">
            <v xml:space="preserve">AMP/VIAL/JP             </v>
          </cell>
          <cell r="K162">
            <v>754</v>
          </cell>
          <cell r="L162">
            <v>754</v>
          </cell>
          <cell r="M162">
            <v>754</v>
          </cell>
          <cell r="N162">
            <v>780.09</v>
          </cell>
          <cell r="O162">
            <v>780.09</v>
          </cell>
          <cell r="P162">
            <v>821.43</v>
          </cell>
          <cell r="Q162">
            <v>821.43</v>
          </cell>
          <cell r="R162"/>
          <cell r="S162"/>
          <cell r="T162"/>
          <cell r="U162">
            <v>821.43</v>
          </cell>
          <cell r="V162">
            <v>888.29</v>
          </cell>
        </row>
        <row r="163">
          <cell r="C163">
            <v>1016020</v>
          </cell>
          <cell r="D163" t="str">
            <v>1031016020-VIT</v>
          </cell>
          <cell r="E163"/>
          <cell r="F163" t="str">
            <v>AMPICILINA (SODICA)</v>
          </cell>
          <cell r="G163" t="str">
            <v xml:space="preserve">AMP/VIAL/JP             </v>
          </cell>
          <cell r="H163" t="str">
            <v>500mg/5ml</v>
          </cell>
          <cell r="I163" t="str">
            <v>PARENTERAL</v>
          </cell>
          <cell r="J163" t="str">
            <v xml:space="preserve">AMP/VIAL/JP             </v>
          </cell>
          <cell r="K163">
            <v>560</v>
          </cell>
          <cell r="L163">
            <v>560</v>
          </cell>
          <cell r="M163">
            <v>560</v>
          </cell>
          <cell r="N163">
            <v>579.38</v>
          </cell>
          <cell r="O163">
            <v>579.38</v>
          </cell>
          <cell r="P163">
            <v>610.09</v>
          </cell>
          <cell r="Q163">
            <v>610.09</v>
          </cell>
          <cell r="R163"/>
          <cell r="S163"/>
          <cell r="T163"/>
          <cell r="U163">
            <v>610.09</v>
          </cell>
          <cell r="V163">
            <v>659.75</v>
          </cell>
        </row>
        <row r="164">
          <cell r="C164">
            <v>1016027</v>
          </cell>
          <cell r="D164"/>
          <cell r="E164"/>
          <cell r="F164" t="str">
            <v>AMPICILINA ANHIDRA O TRIHIDRATO</v>
          </cell>
          <cell r="G164" t="str">
            <v>POLVO PARA SUSPENSION</v>
          </cell>
          <cell r="H164" t="str">
            <v>125mg/5ml</v>
          </cell>
          <cell r="I164" t="str">
            <v>ORAL</v>
          </cell>
          <cell r="J164" t="str">
            <v>ENVASE X (90-100) ml</v>
          </cell>
          <cell r="K164">
            <v>0</v>
          </cell>
          <cell r="L164">
            <v>0</v>
          </cell>
          <cell r="M164"/>
          <cell r="N164">
            <v>0</v>
          </cell>
          <cell r="O164">
            <v>0</v>
          </cell>
          <cell r="P164"/>
          <cell r="Q164"/>
          <cell r="R164"/>
          <cell r="S164"/>
          <cell r="T164"/>
          <cell r="U164">
            <v>0</v>
          </cell>
          <cell r="V164">
            <v>0</v>
          </cell>
        </row>
        <row r="165">
          <cell r="C165">
            <v>1016028</v>
          </cell>
          <cell r="D165" t="str">
            <v>1031016027-LST</v>
          </cell>
          <cell r="E165"/>
          <cell r="F165" t="str">
            <v>AMPICILINA ANHIDRA O TRIHIDRATO</v>
          </cell>
          <cell r="G165" t="str">
            <v>POLVO PARA SUSPENSION</v>
          </cell>
          <cell r="H165" t="str">
            <v>250mg/5ml</v>
          </cell>
          <cell r="I165" t="str">
            <v>ORAL</v>
          </cell>
          <cell r="J165" t="str">
            <v>ENVASE X (60-100) ml</v>
          </cell>
          <cell r="K165">
            <v>1138.7</v>
          </cell>
          <cell r="L165">
            <v>1138.7</v>
          </cell>
          <cell r="M165">
            <v>1138.7</v>
          </cell>
          <cell r="N165">
            <v>1178.0999999999999</v>
          </cell>
          <cell r="O165">
            <v>1178.0999999999999</v>
          </cell>
          <cell r="P165">
            <v>1240.54</v>
          </cell>
          <cell r="Q165">
            <v>1240.54</v>
          </cell>
          <cell r="R165"/>
          <cell r="S165"/>
          <cell r="T165"/>
          <cell r="U165">
            <v>1240.54</v>
          </cell>
          <cell r="V165">
            <v>1341.52</v>
          </cell>
        </row>
        <row r="166">
          <cell r="C166">
            <v>1016022</v>
          </cell>
          <cell r="D166" t="str">
            <v>1031016022-FCA</v>
          </cell>
          <cell r="E166"/>
          <cell r="F166" t="str">
            <v>AMPICILINA (SODICA) + SULBACTAM (SODICO)</v>
          </cell>
          <cell r="G166" t="str">
            <v xml:space="preserve">AMP/VIAL/JP             </v>
          </cell>
          <cell r="H166" t="str">
            <v>1+0.5g (1.5g)</v>
          </cell>
          <cell r="I166" t="str">
            <v>PARENTERAL</v>
          </cell>
          <cell r="J166" t="str">
            <v xml:space="preserve">AMP/VIAL/JP             </v>
          </cell>
          <cell r="K166">
            <v>1126</v>
          </cell>
          <cell r="L166">
            <v>1126</v>
          </cell>
          <cell r="M166">
            <v>1126</v>
          </cell>
          <cell r="N166">
            <v>1164.96</v>
          </cell>
          <cell r="O166">
            <v>1164.96</v>
          </cell>
          <cell r="P166">
            <v>1226.7</v>
          </cell>
          <cell r="Q166">
            <v>1226.7</v>
          </cell>
          <cell r="R166"/>
          <cell r="S166"/>
          <cell r="T166"/>
          <cell r="U166">
            <v>1226.7</v>
          </cell>
          <cell r="V166">
            <v>1326.55</v>
          </cell>
        </row>
        <row r="167">
          <cell r="C167"/>
          <cell r="D167" t="str">
            <v>1031016022-PFI</v>
          </cell>
          <cell r="E167"/>
          <cell r="F167" t="str">
            <v xml:space="preserve">AMPICILINA+SULBACTAM </v>
          </cell>
          <cell r="G167" t="str">
            <v>SOLUCION INYECTABLE</v>
          </cell>
          <cell r="H167" t="str">
            <v>1,5g</v>
          </cell>
          <cell r="I167" t="str">
            <v>PARENTERAL</v>
          </cell>
          <cell r="J167" t="str">
            <v>VIAL</v>
          </cell>
          <cell r="K167">
            <v>3131</v>
          </cell>
          <cell r="L167">
            <v>3131</v>
          </cell>
          <cell r="M167"/>
          <cell r="N167">
            <v>3239.33</v>
          </cell>
          <cell r="O167"/>
          <cell r="P167">
            <v>3411.01</v>
          </cell>
          <cell r="Q167"/>
          <cell r="R167"/>
          <cell r="S167"/>
          <cell r="T167"/>
          <cell r="U167">
            <v>3411.01</v>
          </cell>
          <cell r="V167">
            <v>3688.67</v>
          </cell>
        </row>
        <row r="168">
          <cell r="C168">
            <v>1016023</v>
          </cell>
          <cell r="D168" t="str">
            <v>1031016023-FCA</v>
          </cell>
          <cell r="E168"/>
          <cell r="F168" t="str">
            <v>AMPICILINA (SODICA)+SULBACTAM (SODICO)</v>
          </cell>
          <cell r="G168" t="str">
            <v>AMP/VIAL/JP</v>
          </cell>
          <cell r="H168" t="str">
            <v>(1+2)g</v>
          </cell>
          <cell r="I168" t="str">
            <v>PARENTERAL</v>
          </cell>
          <cell r="J168" t="str">
            <v>AMP/VIAL/JP</v>
          </cell>
          <cell r="K168">
            <v>4077.8813143697894</v>
          </cell>
          <cell r="L168">
            <v>4077.88</v>
          </cell>
          <cell r="M168"/>
          <cell r="N168">
            <v>4218.97</v>
          </cell>
          <cell r="O168">
            <v>0</v>
          </cell>
          <cell r="P168">
            <v>4442.58</v>
          </cell>
          <cell r="Q168"/>
          <cell r="R168"/>
          <cell r="S168"/>
          <cell r="T168"/>
          <cell r="U168">
            <v>4442.58</v>
          </cell>
          <cell r="V168">
            <v>4804.21</v>
          </cell>
        </row>
        <row r="169">
          <cell r="C169">
            <v>1016026</v>
          </cell>
          <cell r="D169" t="str">
            <v>1031016027-GFR</v>
          </cell>
          <cell r="E169"/>
          <cell r="F169" t="str">
            <v>SULTAMICILINA</v>
          </cell>
          <cell r="G169" t="str">
            <v>SUSPENSION</v>
          </cell>
          <cell r="H169" t="str">
            <v>250mg/5ml</v>
          </cell>
          <cell r="I169" t="str">
            <v>ORAL</v>
          </cell>
          <cell r="J169" t="str">
            <v>FRASCO x (90-100)ml</v>
          </cell>
          <cell r="K169">
            <v>8741.2213223088802</v>
          </cell>
          <cell r="L169">
            <v>8741.2199999999993</v>
          </cell>
          <cell r="M169">
            <v>8741.2199999999993</v>
          </cell>
          <cell r="N169">
            <v>9043.67</v>
          </cell>
          <cell r="O169">
            <v>9043.67</v>
          </cell>
          <cell r="P169">
            <v>9522.98</v>
          </cell>
          <cell r="Q169">
            <v>9522.98</v>
          </cell>
          <cell r="R169"/>
          <cell r="S169"/>
          <cell r="T169"/>
          <cell r="U169">
            <v>9522.98</v>
          </cell>
          <cell r="V169">
            <v>10298.15</v>
          </cell>
        </row>
        <row r="170">
          <cell r="C170">
            <v>1016024</v>
          </cell>
          <cell r="D170" t="str">
            <v>1031016024-LST</v>
          </cell>
          <cell r="E170"/>
          <cell r="F170" t="str">
            <v>SULTAMICILINA</v>
          </cell>
          <cell r="G170" t="str">
            <v xml:space="preserve">COMP/TAB/CAPS/GRAGE      </v>
          </cell>
          <cell r="H170" t="str">
            <v>375mg</v>
          </cell>
          <cell r="I170" t="str">
            <v>ORAL</v>
          </cell>
          <cell r="J170" t="str">
            <v xml:space="preserve">COMP/TAB/CAPS/GRAGE      </v>
          </cell>
          <cell r="K170">
            <v>489.47504707217831</v>
          </cell>
          <cell r="L170">
            <v>489.47</v>
          </cell>
          <cell r="M170">
            <v>489.47</v>
          </cell>
          <cell r="N170">
            <v>506.41</v>
          </cell>
          <cell r="O170">
            <v>506.41</v>
          </cell>
          <cell r="P170">
            <v>533.25</v>
          </cell>
          <cell r="Q170">
            <v>533.25</v>
          </cell>
          <cell r="R170"/>
          <cell r="S170"/>
          <cell r="T170"/>
          <cell r="U170">
            <v>533.25</v>
          </cell>
          <cell r="V170">
            <v>576.66</v>
          </cell>
        </row>
        <row r="171">
          <cell r="C171"/>
          <cell r="D171" t="str">
            <v>1031016026-LST</v>
          </cell>
          <cell r="E171"/>
          <cell r="F171" t="str">
            <v xml:space="preserve">AMPICILINA+SULBACTAM (SULTAMICILINA)  </v>
          </cell>
          <cell r="G171" t="str">
            <v>TAB/CAPS/GRAG/COMP</v>
          </cell>
          <cell r="H171" t="str">
            <v xml:space="preserve">750 mg </v>
          </cell>
          <cell r="I171" t="str">
            <v>ORAL</v>
          </cell>
          <cell r="J171" t="str">
            <v>TAB/CAPS/GRAG/COMP</v>
          </cell>
          <cell r="K171">
            <v>5327.72</v>
          </cell>
          <cell r="L171">
            <v>5327.72</v>
          </cell>
          <cell r="M171"/>
          <cell r="N171">
            <v>5512.06</v>
          </cell>
          <cell r="O171"/>
          <cell r="P171">
            <v>5804.2</v>
          </cell>
          <cell r="Q171"/>
          <cell r="R171"/>
          <cell r="S171"/>
          <cell r="T171"/>
          <cell r="U171">
            <v>5804.2</v>
          </cell>
          <cell r="V171">
            <v>6276.66</v>
          </cell>
        </row>
        <row r="172">
          <cell r="C172"/>
          <cell r="D172"/>
          <cell r="E172" t="str">
            <v xml:space="preserve"> CP-0318-BMS</v>
          </cell>
          <cell r="F172" t="str">
            <v>ASUNAPREVIR</v>
          </cell>
          <cell r="G172" t="str">
            <v>CAPSULAS</v>
          </cell>
          <cell r="H172" t="str">
            <v>100MG</v>
          </cell>
          <cell r="I172" t="str">
            <v>ORAL</v>
          </cell>
          <cell r="J172"/>
          <cell r="K172"/>
          <cell r="L172"/>
          <cell r="M172"/>
          <cell r="N172"/>
          <cell r="O172"/>
          <cell r="P172"/>
          <cell r="Q172"/>
          <cell r="R172"/>
          <cell r="S172"/>
          <cell r="T172"/>
          <cell r="U172">
            <v>0</v>
          </cell>
          <cell r="V172">
            <v>21265.9</v>
          </cell>
        </row>
        <row r="173">
          <cell r="C173">
            <v>2144001</v>
          </cell>
          <cell r="D173" t="str">
            <v>1032144011-AZK</v>
          </cell>
          <cell r="E173"/>
          <cell r="F173" t="str">
            <v>GOSERELINA ACETATO</v>
          </cell>
          <cell r="G173" t="str">
            <v>AMP/VIAL/JP</v>
          </cell>
          <cell r="H173" t="str">
            <v>3,6mg</v>
          </cell>
          <cell r="I173" t="str">
            <v>PARENTERAL</v>
          </cell>
          <cell r="J173" t="str">
            <v>AMP/VIAL/JP</v>
          </cell>
          <cell r="K173">
            <v>215206</v>
          </cell>
          <cell r="L173">
            <v>215206</v>
          </cell>
          <cell r="M173"/>
          <cell r="N173">
            <v>215206</v>
          </cell>
          <cell r="O173">
            <v>0</v>
          </cell>
          <cell r="P173"/>
          <cell r="Q173"/>
          <cell r="R173" t="str">
            <v>RES. 0718-2015 MSYPS</v>
          </cell>
          <cell r="S173">
            <v>223209.61</v>
          </cell>
          <cell r="T173">
            <v>248008.2</v>
          </cell>
          <cell r="U173">
            <v>223209.61</v>
          </cell>
          <cell r="V173">
            <v>248008.2</v>
          </cell>
        </row>
        <row r="174">
          <cell r="C174">
            <v>2144002</v>
          </cell>
          <cell r="D174" t="str">
            <v>1032144001-AZK</v>
          </cell>
          <cell r="E174"/>
          <cell r="F174" t="str">
            <v>GOSERELINA  ACETATO</v>
          </cell>
          <cell r="G174" t="str">
            <v xml:space="preserve">AMP/VIAL/JP  </v>
          </cell>
          <cell r="H174" t="str">
            <v>10.8 mg</v>
          </cell>
          <cell r="I174" t="str">
            <v>PARENTERAL</v>
          </cell>
          <cell r="J174" t="str">
            <v>KIT</v>
          </cell>
          <cell r="K174">
            <v>645618</v>
          </cell>
          <cell r="L174">
            <v>645618</v>
          </cell>
          <cell r="M174"/>
          <cell r="N174">
            <v>645618</v>
          </cell>
          <cell r="O174">
            <v>0</v>
          </cell>
          <cell r="P174"/>
          <cell r="Q174"/>
          <cell r="R174" t="str">
            <v>RES. 0718-2015 MSYPS</v>
          </cell>
          <cell r="S174">
            <v>669628.84</v>
          </cell>
          <cell r="T174">
            <v>744024.6</v>
          </cell>
          <cell r="U174">
            <v>669628.84</v>
          </cell>
          <cell r="V174">
            <v>744024.6</v>
          </cell>
        </row>
        <row r="175">
          <cell r="C175">
            <v>2144004</v>
          </cell>
          <cell r="D175" t="str">
            <v>1032144022-TEC</v>
          </cell>
          <cell r="E175"/>
          <cell r="F175" t="str">
            <v>TRIPTORELINA PAMOATO</v>
          </cell>
          <cell r="G175" t="str">
            <v xml:space="preserve">AMP/VIAL/JP  </v>
          </cell>
          <cell r="H175" t="str">
            <v>11.25 Mg</v>
          </cell>
          <cell r="I175" t="str">
            <v>PARENTERAL</v>
          </cell>
          <cell r="J175" t="str">
            <v>KIT</v>
          </cell>
          <cell r="K175">
            <v>709560.23</v>
          </cell>
          <cell r="L175">
            <v>709560.23</v>
          </cell>
          <cell r="M175"/>
          <cell r="N175">
            <v>709560.23</v>
          </cell>
          <cell r="O175">
            <v>0</v>
          </cell>
          <cell r="P175"/>
          <cell r="Q175"/>
          <cell r="R175" t="str">
            <v>CIRCULAR 04-2012 CNPMDM</v>
          </cell>
          <cell r="S175">
            <v>942231.83</v>
          </cell>
          <cell r="T175"/>
          <cell r="U175">
            <v>709560.23</v>
          </cell>
          <cell r="V175">
            <v>709560.23</v>
          </cell>
        </row>
        <row r="176">
          <cell r="C176">
            <v>2144005</v>
          </cell>
          <cell r="D176" t="str">
            <v>1032144004-TEC</v>
          </cell>
          <cell r="E176"/>
          <cell r="F176" t="str">
            <v>TRIPTORELINA PAMOATO</v>
          </cell>
          <cell r="G176" t="str">
            <v xml:space="preserve">AMP/VIAL/JP  </v>
          </cell>
          <cell r="H176" t="str">
            <v>3,75mg</v>
          </cell>
          <cell r="I176" t="str">
            <v>PARENTERAL</v>
          </cell>
          <cell r="J176" t="str">
            <v>KIT</v>
          </cell>
          <cell r="K176">
            <v>236520.08</v>
          </cell>
          <cell r="L176">
            <v>236520.08</v>
          </cell>
          <cell r="M176"/>
          <cell r="N176">
            <v>236520.08</v>
          </cell>
          <cell r="O176">
            <v>0</v>
          </cell>
          <cell r="P176"/>
          <cell r="Q176"/>
          <cell r="R176" t="str">
            <v>CIRCULAR 04-2012 CNPMDM</v>
          </cell>
          <cell r="S176">
            <v>236520.08</v>
          </cell>
          <cell r="T176"/>
          <cell r="U176">
            <v>236520.08</v>
          </cell>
          <cell r="V176">
            <v>236520.08</v>
          </cell>
        </row>
        <row r="177">
          <cell r="C177">
            <v>2144003</v>
          </cell>
          <cell r="D177" t="str">
            <v>1032144003-SDZ</v>
          </cell>
          <cell r="E177"/>
          <cell r="F177" t="str">
            <v>LEUPROLIDE ACETATO</v>
          </cell>
          <cell r="G177" t="str">
            <v xml:space="preserve">AMP/VIAL/JP  </v>
          </cell>
          <cell r="H177" t="str">
            <v>3.75 mg</v>
          </cell>
          <cell r="I177" t="str">
            <v>PARENTERAL</v>
          </cell>
          <cell r="J177" t="str">
            <v xml:space="preserve">AMP/VIAL/JP  </v>
          </cell>
          <cell r="K177">
            <v>250879.99</v>
          </cell>
          <cell r="L177">
            <v>250879.99</v>
          </cell>
          <cell r="M177"/>
          <cell r="N177">
            <v>154927.1</v>
          </cell>
          <cell r="O177">
            <v>0</v>
          </cell>
          <cell r="P177"/>
          <cell r="Q177"/>
          <cell r="R177" t="str">
            <v>RES. 0718-2015 MSYPS</v>
          </cell>
          <cell r="S177">
            <v>154927.09</v>
          </cell>
          <cell r="T177"/>
          <cell r="U177">
            <v>163138.22</v>
          </cell>
          <cell r="V177">
            <v>154927.09</v>
          </cell>
        </row>
        <row r="178">
          <cell r="C178">
            <v>2144006</v>
          </cell>
          <cell r="D178" t="str">
            <v>1032144006-SDZ</v>
          </cell>
          <cell r="E178"/>
          <cell r="F178" t="str">
            <v>LEUPROLIDE ACETATO</v>
          </cell>
          <cell r="G178" t="str">
            <v xml:space="preserve">AMP/VIAL/JP  </v>
          </cell>
          <cell r="H178" t="str">
            <v>11.25mg/ml</v>
          </cell>
          <cell r="I178" t="str">
            <v>PARENTERAL</v>
          </cell>
          <cell r="J178" t="str">
            <v xml:space="preserve">AMP/VIAL/JP  </v>
          </cell>
          <cell r="K178">
            <v>752639.97</v>
          </cell>
          <cell r="L178">
            <v>752639.97</v>
          </cell>
          <cell r="M178"/>
          <cell r="N178">
            <v>464781.3</v>
          </cell>
          <cell r="O178">
            <v>0</v>
          </cell>
          <cell r="P178"/>
          <cell r="Q178"/>
          <cell r="R178" t="str">
            <v>RES. 0718-2015 MSYPS</v>
          </cell>
          <cell r="S178">
            <v>464781.26</v>
          </cell>
          <cell r="T178"/>
          <cell r="U178">
            <v>489414.67</v>
          </cell>
          <cell r="V178">
            <v>464781.26</v>
          </cell>
        </row>
        <row r="179">
          <cell r="C179">
            <v>1040005</v>
          </cell>
          <cell r="D179" t="str">
            <v>1031040005-BSV</v>
          </cell>
          <cell r="E179"/>
          <cell r="F179" t="str">
            <v>ANFOTERICINA B</v>
          </cell>
          <cell r="G179" t="str">
            <v xml:space="preserve">AMP/VIAL/JP             </v>
          </cell>
          <cell r="H179" t="str">
            <v>50mg</v>
          </cell>
          <cell r="I179" t="str">
            <v>PARENTERAL</v>
          </cell>
          <cell r="J179" t="str">
            <v xml:space="preserve">AMP/VIAL/JP             </v>
          </cell>
          <cell r="K179">
            <v>32964</v>
          </cell>
          <cell r="L179">
            <v>32964</v>
          </cell>
          <cell r="M179"/>
          <cell r="N179">
            <v>34104.550000000003</v>
          </cell>
          <cell r="O179">
            <v>0</v>
          </cell>
          <cell r="P179">
            <v>35912.089999999997</v>
          </cell>
          <cell r="Q179"/>
          <cell r="R179"/>
          <cell r="S179"/>
          <cell r="T179"/>
          <cell r="U179">
            <v>35912.089999999997</v>
          </cell>
          <cell r="V179">
            <v>38835.33</v>
          </cell>
        </row>
        <row r="180">
          <cell r="C180"/>
          <cell r="D180" t="str">
            <v>1031040005-BMS</v>
          </cell>
          <cell r="E180"/>
          <cell r="F180" t="str">
            <v>ANFOTERICINA B DEOXICOLATO</v>
          </cell>
          <cell r="G180" t="str">
            <v>SOLUCION INYECTABLE</v>
          </cell>
          <cell r="H180" t="str">
            <v>50mg/20mL</v>
          </cell>
          <cell r="I180" t="str">
            <v>PARENTERAL</v>
          </cell>
          <cell r="J180" t="str">
            <v>VIAL X 20ml</v>
          </cell>
          <cell r="K180">
            <v>44394</v>
          </cell>
          <cell r="L180">
            <v>44394</v>
          </cell>
          <cell r="M180"/>
          <cell r="N180">
            <v>45930.03</v>
          </cell>
          <cell r="O180"/>
          <cell r="P180">
            <v>48364.32</v>
          </cell>
          <cell r="Q180"/>
          <cell r="R180"/>
          <cell r="S180"/>
          <cell r="T180"/>
          <cell r="U180">
            <v>48364.32</v>
          </cell>
          <cell r="V180">
            <v>52301.18</v>
          </cell>
        </row>
        <row r="181">
          <cell r="C181"/>
          <cell r="D181" t="str">
            <v>1031040009-FMO</v>
          </cell>
          <cell r="E181"/>
          <cell r="F181" t="str">
            <v>ANFOTERICINA B LIPOSOMAL</v>
          </cell>
          <cell r="G181" t="str">
            <v>SOLUCION INYECTABLE</v>
          </cell>
          <cell r="H181" t="str">
            <v>50mg/20mL</v>
          </cell>
          <cell r="I181" t="str">
            <v>PARENTERAL</v>
          </cell>
          <cell r="J181" t="str">
            <v>VIAL X 20ml</v>
          </cell>
          <cell r="K181">
            <v>550000</v>
          </cell>
          <cell r="L181">
            <v>550000</v>
          </cell>
          <cell r="M181"/>
          <cell r="N181">
            <v>569030</v>
          </cell>
          <cell r="O181"/>
          <cell r="P181">
            <v>599188.59</v>
          </cell>
          <cell r="Q181"/>
          <cell r="R181"/>
          <cell r="S181"/>
          <cell r="T181"/>
          <cell r="U181">
            <v>599188.59</v>
          </cell>
          <cell r="V181">
            <v>647962.54</v>
          </cell>
        </row>
        <row r="182">
          <cell r="C182"/>
          <cell r="D182" t="str">
            <v>1031040012-PFI</v>
          </cell>
          <cell r="E182"/>
          <cell r="F182" t="str">
            <v>ANIDULAFUNGINA</v>
          </cell>
          <cell r="G182" t="str">
            <v xml:space="preserve">SOLUCION INYECTABLE             </v>
          </cell>
          <cell r="H182" t="str">
            <v>100 mg</v>
          </cell>
          <cell r="I182" t="str">
            <v>PARENTERAL</v>
          </cell>
          <cell r="J182" t="str">
            <v xml:space="preserve">AMP/VIAL/JP             </v>
          </cell>
          <cell r="K182">
            <v>633758</v>
          </cell>
          <cell r="L182">
            <v>633758</v>
          </cell>
          <cell r="M182"/>
          <cell r="N182">
            <v>655686.03</v>
          </cell>
          <cell r="O182"/>
          <cell r="P182">
            <v>690437.39</v>
          </cell>
          <cell r="Q182"/>
          <cell r="R182"/>
          <cell r="S182"/>
          <cell r="T182"/>
          <cell r="U182">
            <v>690437.39</v>
          </cell>
          <cell r="V182">
            <v>746638.99</v>
          </cell>
        </row>
        <row r="183">
          <cell r="C183">
            <v>3210010</v>
          </cell>
          <cell r="D183" t="str">
            <v>1033210010-INC</v>
          </cell>
          <cell r="E183"/>
          <cell r="F183" t="str">
            <v>ANTIPIRINA - BENZOCAINA</v>
          </cell>
          <cell r="G183" t="str">
            <v xml:space="preserve">GOTAS               </v>
          </cell>
          <cell r="H183" t="str">
            <v>(50+10)mg/ml</v>
          </cell>
          <cell r="I183" t="str">
            <v>OTICO</v>
          </cell>
          <cell r="J183" t="str">
            <v>FRASCO X 15ml</v>
          </cell>
          <cell r="K183">
            <v>9447</v>
          </cell>
          <cell r="L183">
            <v>9447</v>
          </cell>
          <cell r="M183"/>
          <cell r="N183">
            <v>9773.8700000000008</v>
          </cell>
          <cell r="O183">
            <v>0</v>
          </cell>
          <cell r="P183">
            <v>10291.89</v>
          </cell>
          <cell r="Q183"/>
          <cell r="R183"/>
          <cell r="S183"/>
          <cell r="T183"/>
          <cell r="U183">
            <v>10291.89</v>
          </cell>
          <cell r="V183">
            <v>11129.65</v>
          </cell>
        </row>
        <row r="184">
          <cell r="C184">
            <v>2910060</v>
          </cell>
          <cell r="D184" t="str">
            <v>1032910060-SFI</v>
          </cell>
          <cell r="E184"/>
          <cell r="F184" t="str">
            <v>ANTITOXINA TETANICA</v>
          </cell>
          <cell r="G184" t="str">
            <v>AMP/VIAL/JP</v>
          </cell>
          <cell r="H184" t="str">
            <v>1500ui</v>
          </cell>
          <cell r="I184" t="str">
            <v>PARENTERAL</v>
          </cell>
          <cell r="J184" t="str">
            <v>AMP/VIAL/JP</v>
          </cell>
          <cell r="K184">
            <v>27415.5</v>
          </cell>
          <cell r="L184">
            <v>27415.5</v>
          </cell>
          <cell r="M184"/>
          <cell r="N184">
            <v>28364.080000000002</v>
          </cell>
          <cell r="O184">
            <v>0</v>
          </cell>
          <cell r="P184">
            <v>29867.38</v>
          </cell>
          <cell r="Q184"/>
          <cell r="R184"/>
          <cell r="S184"/>
          <cell r="T184"/>
          <cell r="U184">
            <v>29867.38</v>
          </cell>
          <cell r="V184">
            <v>32298.58</v>
          </cell>
        </row>
        <row r="185">
          <cell r="C185">
            <v>3480013</v>
          </cell>
          <cell r="D185" t="str">
            <v>1033480013-BAG</v>
          </cell>
          <cell r="E185"/>
          <cell r="F185" t="str">
            <v>ANTIVARICOSO CON ESCINA</v>
          </cell>
          <cell r="G185" t="str">
            <v xml:space="preserve">GEL                 </v>
          </cell>
          <cell r="H185">
            <v>0.01</v>
          </cell>
          <cell r="I185" t="str">
            <v>TOPICO</v>
          </cell>
          <cell r="J185" t="str">
            <v>ENVASE X 20 g</v>
          </cell>
          <cell r="K185">
            <v>13405.6</v>
          </cell>
          <cell r="L185">
            <v>13405.6</v>
          </cell>
          <cell r="M185"/>
          <cell r="N185">
            <v>13869.43</v>
          </cell>
          <cell r="O185">
            <v>0</v>
          </cell>
          <cell r="P185">
            <v>14604.51</v>
          </cell>
          <cell r="Q185"/>
          <cell r="R185"/>
          <cell r="S185"/>
          <cell r="T185"/>
          <cell r="U185">
            <v>14604.51</v>
          </cell>
          <cell r="V185">
            <v>15793.32</v>
          </cell>
        </row>
        <row r="186">
          <cell r="C186"/>
          <cell r="D186" t="str">
            <v>1032411052-BMS</v>
          </cell>
          <cell r="E186"/>
          <cell r="F186" t="str">
            <v>APIXABAN</v>
          </cell>
          <cell r="G186" t="str">
            <v>TAB/CAPS/GRAG/COMP</v>
          </cell>
          <cell r="H186" t="str">
            <v xml:space="preserve">2.5 mg </v>
          </cell>
          <cell r="I186" t="str">
            <v>ORAL</v>
          </cell>
          <cell r="J186" t="str">
            <v>TAB/CAPS/GRAG/COMP</v>
          </cell>
          <cell r="K186">
            <v>3738</v>
          </cell>
          <cell r="L186">
            <v>3738</v>
          </cell>
          <cell r="M186"/>
          <cell r="N186">
            <v>3867.33</v>
          </cell>
          <cell r="O186"/>
          <cell r="P186">
            <v>4072.3</v>
          </cell>
          <cell r="Q186"/>
          <cell r="R186"/>
          <cell r="S186"/>
          <cell r="T186"/>
          <cell r="U186">
            <v>4072.3</v>
          </cell>
          <cell r="V186">
            <v>4403.79</v>
          </cell>
        </row>
        <row r="187">
          <cell r="C187"/>
          <cell r="D187" t="str">
            <v>1032411054-BMS</v>
          </cell>
          <cell r="E187"/>
          <cell r="F187" t="str">
            <v>APIXABAN</v>
          </cell>
          <cell r="G187" t="str">
            <v>TAB/CAPS/GRAG/COMP</v>
          </cell>
          <cell r="H187" t="str">
            <v xml:space="preserve">5 mg </v>
          </cell>
          <cell r="I187" t="str">
            <v>ORAL</v>
          </cell>
          <cell r="J187" t="str">
            <v>TAB/CAPS/GRAG/COMP</v>
          </cell>
          <cell r="K187">
            <v>4084</v>
          </cell>
          <cell r="L187">
            <v>4084</v>
          </cell>
          <cell r="M187"/>
          <cell r="N187">
            <v>4225.3100000000004</v>
          </cell>
          <cell r="O187"/>
          <cell r="P187">
            <v>4449.25</v>
          </cell>
          <cell r="Q187"/>
          <cell r="R187"/>
          <cell r="S187"/>
          <cell r="T187"/>
          <cell r="U187">
            <v>4449.25</v>
          </cell>
          <cell r="V187">
            <v>4811.42</v>
          </cell>
        </row>
        <row r="188">
          <cell r="C188"/>
          <cell r="D188"/>
          <cell r="E188"/>
          <cell r="F188" t="str">
            <v>APOSITO DESECHABLE</v>
          </cell>
          <cell r="G188" t="str">
            <v>APOSITO</v>
          </cell>
          <cell r="H188" t="str">
            <v>APOSITOS DE 10 x 10 CM</v>
          </cell>
          <cell r="I188" t="str">
            <v>TOPICO</v>
          </cell>
          <cell r="J188" t="str">
            <v>CAJA POR 5 APOSITOS</v>
          </cell>
          <cell r="K188"/>
          <cell r="L188"/>
          <cell r="M188"/>
          <cell r="N188"/>
          <cell r="O188"/>
          <cell r="P188"/>
          <cell r="Q188"/>
          <cell r="R188"/>
          <cell r="S188"/>
          <cell r="T188"/>
          <cell r="U188">
            <v>0</v>
          </cell>
          <cell r="V188">
            <v>0</v>
          </cell>
        </row>
        <row r="189">
          <cell r="C189"/>
          <cell r="D189" t="str">
            <v>1031630042-HNC</v>
          </cell>
          <cell r="E189"/>
          <cell r="F189" t="str">
            <v xml:space="preserve">ARANDANO(VACCINIUM MYRTILLUS) </v>
          </cell>
          <cell r="G189" t="str">
            <v xml:space="preserve">CAPSULA </v>
          </cell>
          <cell r="H189" t="str">
            <v xml:space="preserve">140 mg </v>
          </cell>
          <cell r="I189" t="str">
            <v>ORAL</v>
          </cell>
          <cell r="J189" t="str">
            <v xml:space="preserve">CAPSULA </v>
          </cell>
          <cell r="K189">
            <v>344</v>
          </cell>
          <cell r="L189">
            <v>344</v>
          </cell>
          <cell r="M189"/>
          <cell r="N189">
            <v>355.9024</v>
          </cell>
          <cell r="O189"/>
          <cell r="P189">
            <v>374.76522719999997</v>
          </cell>
          <cell r="Q189"/>
          <cell r="R189"/>
          <cell r="S189"/>
          <cell r="T189"/>
          <cell r="U189">
            <v>374.77</v>
          </cell>
          <cell r="V189">
            <v>405.27</v>
          </cell>
        </row>
        <row r="190">
          <cell r="C190"/>
          <cell r="D190" t="str">
            <v>1032820005-HNC</v>
          </cell>
          <cell r="E190"/>
          <cell r="F190" t="str">
            <v xml:space="preserve">ARGININA </v>
          </cell>
          <cell r="G190" t="str">
            <v>TAB/CAPS/GRAG/COMP</v>
          </cell>
          <cell r="H190" t="str">
            <v>500 mg</v>
          </cell>
          <cell r="I190" t="str">
            <v>ORAL</v>
          </cell>
          <cell r="J190" t="str">
            <v>TAB/CAPS/GRAG/COMP</v>
          </cell>
          <cell r="K190">
            <v>1000</v>
          </cell>
          <cell r="L190">
            <v>1000</v>
          </cell>
          <cell r="M190"/>
          <cell r="N190">
            <v>1034.5999999999999</v>
          </cell>
          <cell r="O190"/>
          <cell r="P190">
            <v>1089.43</v>
          </cell>
          <cell r="Q190"/>
          <cell r="R190"/>
          <cell r="S190"/>
          <cell r="T190"/>
          <cell r="U190">
            <v>1089.43</v>
          </cell>
          <cell r="V190">
            <v>1178.1099999999999</v>
          </cell>
        </row>
        <row r="191">
          <cell r="C191"/>
          <cell r="D191" t="str">
            <v>1031870013-BMS</v>
          </cell>
          <cell r="E191" t="str">
            <v xml:space="preserve"> CP-0234-GSC</v>
          </cell>
          <cell r="F191" t="str">
            <v>ARIPIPRAZOL</v>
          </cell>
          <cell r="G191" t="str">
            <v>TAB/CAPS/GRAG/COMP</v>
          </cell>
          <cell r="H191" t="str">
            <v>15 mg</v>
          </cell>
          <cell r="I191" t="str">
            <v>ORAL</v>
          </cell>
          <cell r="J191" t="str">
            <v>TAB/CAPS/GRAG/COMP</v>
          </cell>
          <cell r="K191">
            <v>11172.15</v>
          </cell>
          <cell r="L191">
            <v>11172.15</v>
          </cell>
          <cell r="M191"/>
          <cell r="N191">
            <v>11172.15</v>
          </cell>
          <cell r="O191"/>
          <cell r="P191"/>
          <cell r="Q191"/>
          <cell r="R191" t="str">
            <v>CIRCULAR 04-2012 CNPMDM</v>
          </cell>
          <cell r="S191">
            <v>11172.15</v>
          </cell>
          <cell r="T191"/>
          <cell r="U191">
            <v>11172.15</v>
          </cell>
          <cell r="V191">
            <v>11172.15</v>
          </cell>
        </row>
        <row r="192">
          <cell r="C192"/>
          <cell r="D192" t="str">
            <v>1031870013-SVC</v>
          </cell>
          <cell r="E192"/>
          <cell r="F192" t="str">
            <v>ARIPIPRAZOL</v>
          </cell>
          <cell r="G192" t="str">
            <v>TAB/CAPS/GRAG/COMP</v>
          </cell>
          <cell r="H192" t="str">
            <v>15 mg</v>
          </cell>
          <cell r="I192" t="str">
            <v>ORAL</v>
          </cell>
          <cell r="J192" t="str">
            <v>TAB/CAPS/GRAG/COMP</v>
          </cell>
          <cell r="K192">
            <v>11172.15</v>
          </cell>
          <cell r="L192">
            <v>11172.15</v>
          </cell>
          <cell r="M192"/>
          <cell r="N192">
            <v>11172.15</v>
          </cell>
          <cell r="O192"/>
          <cell r="P192"/>
          <cell r="Q192"/>
          <cell r="R192" t="str">
            <v>CIRCULAR 04-2012 CNPMDM</v>
          </cell>
          <cell r="S192">
            <v>11172.15</v>
          </cell>
          <cell r="T192"/>
          <cell r="U192">
            <v>11172.15</v>
          </cell>
          <cell r="V192">
            <v>11172.15</v>
          </cell>
        </row>
        <row r="193">
          <cell r="C193"/>
          <cell r="D193" t="str">
            <v>SVNE</v>
          </cell>
          <cell r="E193"/>
          <cell r="F193" t="str">
            <v>ARIPIPRAZOL</v>
          </cell>
          <cell r="G193" t="str">
            <v>TAB/CAPS/GRAG/COMP</v>
          </cell>
          <cell r="H193" t="str">
            <v>15 mg</v>
          </cell>
          <cell r="I193" t="str">
            <v>ORAL</v>
          </cell>
          <cell r="J193" t="str">
            <v>TAB/CAPS/GRAG/COMP</v>
          </cell>
          <cell r="K193">
            <v>0</v>
          </cell>
          <cell r="L193">
            <v>0</v>
          </cell>
          <cell r="M193"/>
          <cell r="N193">
            <v>0</v>
          </cell>
          <cell r="O193"/>
          <cell r="P193"/>
          <cell r="Q193"/>
          <cell r="R193"/>
          <cell r="S193"/>
          <cell r="T193"/>
          <cell r="U193">
            <v>0</v>
          </cell>
          <cell r="V193">
            <v>0</v>
          </cell>
        </row>
        <row r="194">
          <cell r="C194">
            <v>2810020</v>
          </cell>
          <cell r="D194" t="str">
            <v>1032810020-SLF</v>
          </cell>
          <cell r="E194"/>
          <cell r="F194" t="str">
            <v xml:space="preserve">ASCORBICO ACIDO (VITAMINA C) AMP </v>
          </cell>
          <cell r="G194" t="str">
            <v xml:space="preserve">AMP/VIAL/JP             </v>
          </cell>
          <cell r="H194" t="str">
            <v>500mg/5ml</v>
          </cell>
          <cell r="I194" t="str">
            <v>PARENTERAL</v>
          </cell>
          <cell r="J194" t="str">
            <v xml:space="preserve">AMP/VIAL/JP             </v>
          </cell>
          <cell r="K194">
            <v>1588</v>
          </cell>
          <cell r="L194">
            <v>1588</v>
          </cell>
          <cell r="M194"/>
          <cell r="N194">
            <v>1642.94</v>
          </cell>
          <cell r="O194">
            <v>0</v>
          </cell>
          <cell r="P194">
            <v>1730.02</v>
          </cell>
          <cell r="Q194"/>
          <cell r="R194"/>
          <cell r="S194"/>
          <cell r="T194"/>
          <cell r="U194">
            <v>1730.02</v>
          </cell>
          <cell r="V194">
            <v>1870.84</v>
          </cell>
        </row>
        <row r="195">
          <cell r="C195">
            <v>2810010</v>
          </cell>
          <cell r="D195" t="str">
            <v>1032810010-ECA</v>
          </cell>
          <cell r="E195"/>
          <cell r="F195" t="str">
            <v>ASCORBICO ACIDO (VITAMINA C)</v>
          </cell>
          <cell r="G195" t="str">
            <v xml:space="preserve">COMP/TAB/CAPS/GRAGE      </v>
          </cell>
          <cell r="H195" t="str">
            <v>500mg</v>
          </cell>
          <cell r="I195" t="str">
            <v>ORAL</v>
          </cell>
          <cell r="J195" t="str">
            <v xml:space="preserve">COMP/TAB/CAPS/GRAGE      </v>
          </cell>
          <cell r="K195">
            <v>49.3</v>
          </cell>
          <cell r="L195">
            <v>49.3</v>
          </cell>
          <cell r="M195">
            <v>49.3</v>
          </cell>
          <cell r="N195">
            <v>51.01</v>
          </cell>
          <cell r="O195">
            <v>51.01</v>
          </cell>
          <cell r="P195">
            <v>53.71</v>
          </cell>
          <cell r="Q195">
            <v>53.71</v>
          </cell>
          <cell r="R195"/>
          <cell r="S195"/>
          <cell r="T195"/>
          <cell r="U195">
            <v>53.71</v>
          </cell>
          <cell r="V195">
            <v>58.08</v>
          </cell>
        </row>
        <row r="196">
          <cell r="C196"/>
          <cell r="D196" t="str">
            <v>1032810011-GNC</v>
          </cell>
          <cell r="E196"/>
          <cell r="F196" t="str">
            <v xml:space="preserve">ASCORBICO ACIDO (VITAMINA C) </v>
          </cell>
          <cell r="G196" t="str">
            <v>TAB/CAPS/GRAG/COMP</v>
          </cell>
          <cell r="H196" t="str">
            <v>1g</v>
          </cell>
          <cell r="I196" t="str">
            <v>ORAL</v>
          </cell>
          <cell r="J196" t="str">
            <v>TAB/CAPS/GRAG/COMP</v>
          </cell>
          <cell r="K196">
            <v>36</v>
          </cell>
          <cell r="L196">
            <v>36</v>
          </cell>
          <cell r="M196"/>
          <cell r="N196">
            <v>37.25</v>
          </cell>
          <cell r="O196"/>
          <cell r="P196">
            <v>39.22</v>
          </cell>
          <cell r="Q196"/>
          <cell r="R196"/>
          <cell r="S196"/>
          <cell r="T196"/>
          <cell r="U196">
            <v>39.22</v>
          </cell>
          <cell r="V196">
            <v>42.41</v>
          </cell>
        </row>
        <row r="197">
          <cell r="C197"/>
          <cell r="D197" t="str">
            <v>1031830011-ORG</v>
          </cell>
          <cell r="E197"/>
          <cell r="F197" t="str">
            <v>ASENAPINA MALEATO</v>
          </cell>
          <cell r="G197" t="str">
            <v>TABLETA SUBLINGUAL</v>
          </cell>
          <cell r="H197" t="str">
            <v xml:space="preserve">5 mg </v>
          </cell>
          <cell r="I197" t="str">
            <v>SUBLINGUAL</v>
          </cell>
          <cell r="J197" t="str">
            <v>TABLETA SUBLINGUAL</v>
          </cell>
          <cell r="K197">
            <v>3923</v>
          </cell>
          <cell r="L197">
            <v>3923</v>
          </cell>
          <cell r="M197"/>
          <cell r="N197">
            <v>4058.74</v>
          </cell>
          <cell r="O197"/>
          <cell r="P197">
            <v>4273.8500000000004</v>
          </cell>
          <cell r="Q197"/>
          <cell r="R197"/>
          <cell r="S197"/>
          <cell r="T197"/>
          <cell r="U197">
            <v>4273.8500000000004</v>
          </cell>
          <cell r="V197">
            <v>4621.74</v>
          </cell>
        </row>
        <row r="198">
          <cell r="C198"/>
          <cell r="D198" t="str">
            <v>1031830016-ORG</v>
          </cell>
          <cell r="E198"/>
          <cell r="F198" t="str">
            <v xml:space="preserve">ASENAPINA MALEATO </v>
          </cell>
          <cell r="G198" t="str">
            <v>TAB/CAPS/GRAG/COMP</v>
          </cell>
          <cell r="H198" t="str">
            <v xml:space="preserve">10 mg </v>
          </cell>
          <cell r="I198" t="str">
            <v>SUBLINGUAL</v>
          </cell>
          <cell r="J198" t="str">
            <v>TAB/CAPS/GRAG/COMP</v>
          </cell>
          <cell r="K198">
            <v>7271</v>
          </cell>
          <cell r="L198">
            <v>7271</v>
          </cell>
          <cell r="M198"/>
          <cell r="N198">
            <v>7522.58</v>
          </cell>
          <cell r="O198"/>
          <cell r="P198">
            <v>7921.28</v>
          </cell>
          <cell r="Q198"/>
          <cell r="R198"/>
          <cell r="S198"/>
          <cell r="T198"/>
          <cell r="U198">
            <v>7921.28</v>
          </cell>
          <cell r="V198">
            <v>8566.07</v>
          </cell>
        </row>
        <row r="199">
          <cell r="C199">
            <v>2210050</v>
          </cell>
          <cell r="D199" t="str">
            <v>1032210050-EPL</v>
          </cell>
          <cell r="E199"/>
          <cell r="F199" t="str">
            <v>ASPARAGINASA</v>
          </cell>
          <cell r="G199" t="str">
            <v xml:space="preserve">AMP/VIAL/JP             </v>
          </cell>
          <cell r="H199" t="str">
            <v>10.000U.I.</v>
          </cell>
          <cell r="I199" t="str">
            <v>PARENTERAL</v>
          </cell>
          <cell r="J199" t="str">
            <v xml:space="preserve">AMP/VIAL/JP             </v>
          </cell>
          <cell r="K199">
            <v>110743</v>
          </cell>
          <cell r="L199">
            <v>110743</v>
          </cell>
          <cell r="M199"/>
          <cell r="N199">
            <v>114574.71</v>
          </cell>
          <cell r="O199">
            <v>0</v>
          </cell>
          <cell r="P199">
            <v>120647.17</v>
          </cell>
          <cell r="Q199"/>
          <cell r="R199"/>
          <cell r="S199"/>
          <cell r="T199"/>
          <cell r="U199">
            <v>120647.17</v>
          </cell>
          <cell r="V199">
            <v>130467.85</v>
          </cell>
        </row>
        <row r="200">
          <cell r="C200">
            <v>1011040</v>
          </cell>
          <cell r="D200" t="str">
            <v>1031011020-ECK</v>
          </cell>
          <cell r="E200"/>
          <cell r="F200" t="str">
            <v>ATAZANAVIR (SULFATO)</v>
          </cell>
          <cell r="G200" t="str">
            <v xml:space="preserve">COMP/TAB/CAPS/GRAGE      </v>
          </cell>
          <cell r="H200" t="str">
            <v>150mg</v>
          </cell>
          <cell r="I200" t="str">
            <v>ORAL</v>
          </cell>
          <cell r="J200" t="str">
            <v xml:space="preserve">COMP/TAB/CAPS/GRAGE      </v>
          </cell>
          <cell r="K200">
            <v>2741.1873243365012</v>
          </cell>
          <cell r="L200">
            <v>2741.18</v>
          </cell>
          <cell r="M200">
            <v>2741.18</v>
          </cell>
          <cell r="N200">
            <v>2836.02</v>
          </cell>
          <cell r="O200">
            <v>2836.02</v>
          </cell>
          <cell r="P200">
            <v>2986.33</v>
          </cell>
          <cell r="Q200">
            <v>2986.33</v>
          </cell>
          <cell r="R200"/>
          <cell r="S200"/>
          <cell r="T200"/>
          <cell r="U200">
            <v>2986.33</v>
          </cell>
          <cell r="V200">
            <v>3229.42</v>
          </cell>
        </row>
        <row r="201">
          <cell r="C201">
            <v>1011041</v>
          </cell>
          <cell r="D201" t="str">
            <v>1031011041-ECK</v>
          </cell>
          <cell r="E201"/>
          <cell r="F201" t="str">
            <v>ATAZANAVIR (SULFATO)</v>
          </cell>
          <cell r="G201" t="str">
            <v xml:space="preserve">COMP/TAB/CAPS/GRAGE      </v>
          </cell>
          <cell r="H201" t="str">
            <v>200mg</v>
          </cell>
          <cell r="I201" t="str">
            <v>ORAL</v>
          </cell>
          <cell r="J201" t="str">
            <v xml:space="preserve">COMP/TAB/CAPS/GRAGE      </v>
          </cell>
          <cell r="K201">
            <v>6475.28</v>
          </cell>
          <cell r="L201">
            <v>6475.28</v>
          </cell>
          <cell r="M201">
            <v>6475.28</v>
          </cell>
          <cell r="N201">
            <v>6699.32</v>
          </cell>
          <cell r="O201">
            <v>6699.32</v>
          </cell>
          <cell r="P201">
            <v>7054.38</v>
          </cell>
          <cell r="Q201">
            <v>7054.38</v>
          </cell>
          <cell r="R201"/>
          <cell r="S201"/>
          <cell r="T201"/>
          <cell r="U201">
            <v>7054.38</v>
          </cell>
          <cell r="V201">
            <v>7628.61</v>
          </cell>
        </row>
        <row r="202">
          <cell r="C202"/>
          <cell r="D202"/>
          <cell r="E202"/>
          <cell r="F202"/>
          <cell r="G202"/>
          <cell r="H202"/>
          <cell r="I202"/>
          <cell r="J202"/>
          <cell r="K202"/>
          <cell r="L202"/>
          <cell r="M202"/>
          <cell r="N202"/>
          <cell r="O202"/>
          <cell r="P202"/>
          <cell r="Q202"/>
          <cell r="R202"/>
          <cell r="S202"/>
          <cell r="T202"/>
          <cell r="U202">
            <v>0</v>
          </cell>
          <cell r="V202">
            <v>7628.61</v>
          </cell>
        </row>
        <row r="203">
          <cell r="C203">
            <v>1011052</v>
          </cell>
          <cell r="D203" t="str">
            <v>1031011052-ECK</v>
          </cell>
          <cell r="E203"/>
          <cell r="F203" t="str">
            <v>ATAZANAVIR (SULFATO)</v>
          </cell>
          <cell r="G203" t="str">
            <v xml:space="preserve">COMP/TAB/CAPS/GRAGE      </v>
          </cell>
          <cell r="H203" t="str">
            <v>300mg</v>
          </cell>
          <cell r="I203" t="str">
            <v>ORAL</v>
          </cell>
          <cell r="J203" t="str">
            <v xml:space="preserve">COMP/TAB/CAPS/GRAGE      </v>
          </cell>
          <cell r="K203">
            <v>7041.3</v>
          </cell>
          <cell r="L203">
            <v>7041.3</v>
          </cell>
          <cell r="M203">
            <v>7041.3</v>
          </cell>
          <cell r="N203">
            <v>7284.93</v>
          </cell>
          <cell r="O203">
            <v>7284.93</v>
          </cell>
          <cell r="P203">
            <v>7671.03</v>
          </cell>
          <cell r="Q203">
            <v>7671.03</v>
          </cell>
          <cell r="R203"/>
          <cell r="S203"/>
          <cell r="T203"/>
          <cell r="U203">
            <v>7671.03</v>
          </cell>
          <cell r="V203">
            <v>8295.4500000000007</v>
          </cell>
        </row>
        <row r="204">
          <cell r="C204"/>
          <cell r="D204"/>
          <cell r="E204"/>
          <cell r="F204"/>
          <cell r="G204"/>
          <cell r="H204"/>
          <cell r="I204"/>
          <cell r="J204"/>
          <cell r="K204"/>
          <cell r="L204"/>
          <cell r="M204"/>
          <cell r="N204"/>
          <cell r="O204"/>
          <cell r="P204"/>
          <cell r="Q204"/>
          <cell r="R204"/>
          <cell r="S204"/>
          <cell r="T204"/>
          <cell r="U204">
            <v>0</v>
          </cell>
          <cell r="V204">
            <v>8295.4500000000007</v>
          </cell>
        </row>
        <row r="205">
          <cell r="C205"/>
          <cell r="D205" t="str">
            <v>1031220101-AZK</v>
          </cell>
          <cell r="E205"/>
          <cell r="F205" t="str">
            <v xml:space="preserve">ATENOLOL 50MG </v>
          </cell>
          <cell r="G205" t="str">
            <v>TAB/CAPS/GRAG/COMP</v>
          </cell>
          <cell r="H205" t="str">
            <v>50 mg</v>
          </cell>
          <cell r="I205" t="str">
            <v>ORAL</v>
          </cell>
          <cell r="J205" t="str">
            <v>TAB/CAPS/GRAG/COMP</v>
          </cell>
          <cell r="K205">
            <v>2375</v>
          </cell>
          <cell r="L205">
            <v>2375</v>
          </cell>
          <cell r="M205"/>
          <cell r="N205">
            <v>2457.1799999999998</v>
          </cell>
          <cell r="O205"/>
          <cell r="P205">
            <v>2587.41</v>
          </cell>
          <cell r="Q205"/>
          <cell r="R205"/>
          <cell r="S205"/>
          <cell r="T205"/>
          <cell r="U205">
            <v>2587.41</v>
          </cell>
          <cell r="V205">
            <v>2798.03</v>
          </cell>
        </row>
        <row r="206">
          <cell r="C206"/>
          <cell r="D206" t="str">
            <v>1031830119-ELI</v>
          </cell>
          <cell r="E206"/>
          <cell r="F206" t="str">
            <v>ATOMOXETINA</v>
          </cell>
          <cell r="G206" t="str">
            <v>TAB/CAPS/GRAG/COMP</v>
          </cell>
          <cell r="H206" t="str">
            <v>18 mg</v>
          </cell>
          <cell r="I206" t="str">
            <v>ORAL</v>
          </cell>
          <cell r="J206" t="str">
            <v>TAB/CAPS/GRAG/COMP</v>
          </cell>
          <cell r="K206">
            <v>5569.2</v>
          </cell>
          <cell r="L206">
            <v>5569.2</v>
          </cell>
          <cell r="M206"/>
          <cell r="N206">
            <v>5569.2</v>
          </cell>
          <cell r="O206"/>
          <cell r="P206"/>
          <cell r="Q206"/>
          <cell r="R206" t="str">
            <v>CIRCULAR 04-2012 CNPMDM</v>
          </cell>
          <cell r="S206">
            <v>5569.2</v>
          </cell>
          <cell r="T206"/>
          <cell r="U206">
            <v>5569.2</v>
          </cell>
          <cell r="V206">
            <v>5569.2</v>
          </cell>
        </row>
        <row r="207">
          <cell r="C207"/>
          <cell r="D207" t="str">
            <v>1031830114-ELI</v>
          </cell>
          <cell r="E207"/>
          <cell r="F207" t="str">
            <v>ATOMOXETINA</v>
          </cell>
          <cell r="G207" t="str">
            <v>TAB/CAPS/GRAG/COMP</v>
          </cell>
          <cell r="H207" t="str">
            <v>40 mg</v>
          </cell>
          <cell r="I207" t="str">
            <v>ORAL</v>
          </cell>
          <cell r="J207" t="str">
            <v>TAB/CAPS/GRAG/COMP</v>
          </cell>
          <cell r="K207">
            <v>12376</v>
          </cell>
          <cell r="L207">
            <v>12376</v>
          </cell>
          <cell r="M207"/>
          <cell r="N207">
            <v>12376</v>
          </cell>
          <cell r="O207"/>
          <cell r="P207"/>
          <cell r="Q207"/>
          <cell r="R207" t="str">
            <v>CIRCULAR 04-2012 CNPMDM</v>
          </cell>
          <cell r="S207">
            <v>12376</v>
          </cell>
          <cell r="T207"/>
          <cell r="U207">
            <v>12376</v>
          </cell>
          <cell r="V207">
            <v>12376</v>
          </cell>
        </row>
        <row r="208">
          <cell r="C208"/>
          <cell r="D208" t="str">
            <v>1031830116-ELI</v>
          </cell>
          <cell r="E208"/>
          <cell r="F208" t="str">
            <v xml:space="preserve">ATOMOXETINA </v>
          </cell>
          <cell r="G208" t="str">
            <v>TAB/CAPS/GRAG/COMP</v>
          </cell>
          <cell r="H208" t="str">
            <v>25 mg</v>
          </cell>
          <cell r="I208" t="str">
            <v>ORAL</v>
          </cell>
          <cell r="J208" t="str">
            <v>TAB/CAPS/GRAG/COMP</v>
          </cell>
          <cell r="K208">
            <v>7735</v>
          </cell>
          <cell r="L208">
            <v>7735</v>
          </cell>
          <cell r="M208"/>
          <cell r="N208">
            <v>7735</v>
          </cell>
          <cell r="O208"/>
          <cell r="P208"/>
          <cell r="Q208"/>
          <cell r="R208" t="str">
            <v>CIRCULAR 04-2012 CNPMDM</v>
          </cell>
          <cell r="S208">
            <v>7735</v>
          </cell>
          <cell r="T208"/>
          <cell r="U208">
            <v>7735</v>
          </cell>
          <cell r="V208">
            <v>7735</v>
          </cell>
        </row>
        <row r="209">
          <cell r="C209"/>
          <cell r="D209" t="str">
            <v>1031830127-ELI</v>
          </cell>
          <cell r="E209"/>
          <cell r="F209" t="str">
            <v xml:space="preserve">ATOMOXETINA </v>
          </cell>
          <cell r="G209" t="str">
            <v>TAB/CAPS/GRAG/COMP</v>
          </cell>
          <cell r="H209" t="str">
            <v xml:space="preserve">60 mg </v>
          </cell>
          <cell r="I209" t="str">
            <v>ORAL</v>
          </cell>
          <cell r="J209" t="str">
            <v>TAB/CAPS/GRAG/COMP</v>
          </cell>
          <cell r="K209">
            <v>18564</v>
          </cell>
          <cell r="L209">
            <v>18564</v>
          </cell>
          <cell r="M209"/>
          <cell r="N209">
            <v>18564</v>
          </cell>
          <cell r="O209"/>
          <cell r="P209"/>
          <cell r="Q209"/>
          <cell r="R209" t="str">
            <v>CIRCULAR 04-2012 CNPMDM</v>
          </cell>
          <cell r="S209">
            <v>18564</v>
          </cell>
          <cell r="T209"/>
          <cell r="U209">
            <v>18564</v>
          </cell>
          <cell r="V209">
            <v>18564</v>
          </cell>
        </row>
        <row r="210">
          <cell r="C210"/>
          <cell r="D210" t="str">
            <v>1031250003-PFI</v>
          </cell>
          <cell r="E210"/>
          <cell r="F210" t="str">
            <v xml:space="preserve">ATORVASTATINA </v>
          </cell>
          <cell r="G210" t="str">
            <v>TAB/CAPS/GRAG/COMP</v>
          </cell>
          <cell r="H210" t="str">
            <v xml:space="preserve">10 mg   </v>
          </cell>
          <cell r="I210" t="str">
            <v>ORAL</v>
          </cell>
          <cell r="J210" t="str">
            <v>TAB/CAPS/GRAG/COMP</v>
          </cell>
          <cell r="K210">
            <v>3094</v>
          </cell>
          <cell r="L210">
            <v>3094</v>
          </cell>
          <cell r="M210"/>
          <cell r="N210">
            <v>1585.1</v>
          </cell>
          <cell r="O210"/>
          <cell r="P210"/>
          <cell r="Q210"/>
          <cell r="R210" t="str">
            <v>CIRCULAR 04-2012 CNPMDM</v>
          </cell>
          <cell r="S210">
            <v>1585.1</v>
          </cell>
          <cell r="T210"/>
          <cell r="U210">
            <v>1585.1</v>
          </cell>
          <cell r="V210">
            <v>1585.1</v>
          </cell>
        </row>
        <row r="211">
          <cell r="C211"/>
          <cell r="D211" t="str">
            <v>1031250003-LST</v>
          </cell>
          <cell r="E211"/>
          <cell r="F211" t="str">
            <v xml:space="preserve">ATORVASTATINA </v>
          </cell>
          <cell r="G211" t="str">
            <v>TAB/CAPS/GRAG/COMP</v>
          </cell>
          <cell r="H211" t="str">
            <v xml:space="preserve">10 mg   </v>
          </cell>
          <cell r="I211" t="str">
            <v>ORAL</v>
          </cell>
          <cell r="J211" t="str">
            <v>TAB/CAPS/GRAG/COMP</v>
          </cell>
          <cell r="K211">
            <v>774</v>
          </cell>
          <cell r="L211">
            <v>774</v>
          </cell>
          <cell r="M211"/>
          <cell r="N211">
            <v>800.78</v>
          </cell>
          <cell r="O211"/>
          <cell r="P211">
            <v>843.22</v>
          </cell>
          <cell r="Q211"/>
          <cell r="R211"/>
          <cell r="S211"/>
          <cell r="T211"/>
          <cell r="U211">
            <v>843.22</v>
          </cell>
          <cell r="V211">
            <v>911.86</v>
          </cell>
        </row>
        <row r="212">
          <cell r="C212">
            <v>1250004</v>
          </cell>
          <cell r="D212" t="str">
            <v>1031250004-GFR</v>
          </cell>
          <cell r="E212"/>
          <cell r="F212" t="str">
            <v>ATORVASTATINA (CALCICA)</v>
          </cell>
          <cell r="G212" t="str">
            <v xml:space="preserve">COMP/TAB/CAPS/GRAGE      </v>
          </cell>
          <cell r="H212" t="str">
            <v>20mg</v>
          </cell>
          <cell r="I212" t="str">
            <v>ORAL</v>
          </cell>
          <cell r="J212" t="str">
            <v xml:space="preserve">COMP/TAB/CAPS/GRAGE      </v>
          </cell>
          <cell r="K212">
            <v>68</v>
          </cell>
          <cell r="L212">
            <v>68</v>
          </cell>
          <cell r="M212">
            <v>68</v>
          </cell>
          <cell r="N212">
            <v>70.349999999999994</v>
          </cell>
          <cell r="O212">
            <v>70.349999999999994</v>
          </cell>
          <cell r="P212">
            <v>74.08</v>
          </cell>
          <cell r="Q212">
            <v>74.08</v>
          </cell>
          <cell r="R212"/>
          <cell r="S212"/>
          <cell r="T212"/>
          <cell r="U212">
            <v>74.08</v>
          </cell>
          <cell r="V212">
            <v>80.11</v>
          </cell>
        </row>
        <row r="213">
          <cell r="C213"/>
          <cell r="D213" t="str">
            <v>1031250006-PFI</v>
          </cell>
          <cell r="E213"/>
          <cell r="F213" t="str">
            <v>ATORVASTATINA</v>
          </cell>
          <cell r="G213" t="str">
            <v>TAB/CAPS/GRAG/COMP</v>
          </cell>
          <cell r="H213" t="str">
            <v xml:space="preserve">40 mg </v>
          </cell>
          <cell r="I213" t="str">
            <v>ORAL</v>
          </cell>
          <cell r="J213" t="str">
            <v>TAB/CAPS/GRAG/COMP</v>
          </cell>
          <cell r="K213">
            <v>12376</v>
          </cell>
          <cell r="L213">
            <v>12376</v>
          </cell>
          <cell r="M213"/>
          <cell r="N213">
            <v>6340.4</v>
          </cell>
          <cell r="O213"/>
          <cell r="P213"/>
          <cell r="Q213"/>
          <cell r="R213" t="str">
            <v>CIRCULAR 04-2012 CNPMDM</v>
          </cell>
          <cell r="S213">
            <v>6340.4</v>
          </cell>
          <cell r="T213"/>
          <cell r="U213">
            <v>6340.4</v>
          </cell>
          <cell r="V213">
            <v>6340.4</v>
          </cell>
        </row>
        <row r="214">
          <cell r="C214"/>
          <cell r="D214" t="str">
            <v>1031250006-LST</v>
          </cell>
          <cell r="E214"/>
          <cell r="F214" t="str">
            <v>ATORVASTATINA</v>
          </cell>
          <cell r="G214" t="str">
            <v>TAB/CAPS/GRAG/COMP</v>
          </cell>
          <cell r="H214" t="str">
            <v xml:space="preserve">40 mg </v>
          </cell>
          <cell r="I214" t="str">
            <v>ORAL</v>
          </cell>
          <cell r="J214" t="str">
            <v>TAB/CAPS/GRAG/COMP</v>
          </cell>
          <cell r="K214">
            <v>3320</v>
          </cell>
          <cell r="L214">
            <v>3320</v>
          </cell>
          <cell r="M214"/>
          <cell r="N214">
            <v>3434.87</v>
          </cell>
          <cell r="O214"/>
          <cell r="P214">
            <v>3616.92</v>
          </cell>
          <cell r="Q214"/>
          <cell r="R214"/>
          <cell r="S214"/>
          <cell r="T214"/>
          <cell r="U214">
            <v>3616.92</v>
          </cell>
          <cell r="V214">
            <v>3911.34</v>
          </cell>
        </row>
        <row r="215">
          <cell r="C215"/>
          <cell r="D215" t="str">
            <v>1031250009-PFI</v>
          </cell>
          <cell r="E215"/>
          <cell r="F215" t="str">
            <v xml:space="preserve">ATORVASTATINA </v>
          </cell>
          <cell r="G215" t="str">
            <v>TAB/CAPS/GRAG/COMP</v>
          </cell>
          <cell r="H215" t="str">
            <v xml:space="preserve">80 mg </v>
          </cell>
          <cell r="I215" t="str">
            <v>ORAL</v>
          </cell>
          <cell r="J215" t="str">
            <v>TAB/CAPS/GRAG/COMP</v>
          </cell>
          <cell r="K215">
            <v>12681.09</v>
          </cell>
          <cell r="L215">
            <v>12681.09</v>
          </cell>
          <cell r="M215"/>
          <cell r="N215">
            <v>12680.8</v>
          </cell>
          <cell r="O215"/>
          <cell r="P215"/>
          <cell r="Q215"/>
          <cell r="R215" t="str">
            <v>CIRCULAR 04-2012 CNPMDM</v>
          </cell>
          <cell r="S215">
            <v>12680.8</v>
          </cell>
          <cell r="T215"/>
          <cell r="U215">
            <v>12680.8</v>
          </cell>
          <cell r="V215">
            <v>12680.8</v>
          </cell>
        </row>
        <row r="216">
          <cell r="C216">
            <v>3710010</v>
          </cell>
          <cell r="D216" t="str">
            <v>1033710010-CLI</v>
          </cell>
          <cell r="E216"/>
          <cell r="F216" t="str">
            <v>ATROPINA SULFATO</v>
          </cell>
          <cell r="G216" t="str">
            <v xml:space="preserve">AMP/VIAL/JP  </v>
          </cell>
          <cell r="H216" t="str">
            <v>1mg/ml</v>
          </cell>
          <cell r="I216" t="str">
            <v>PARENTERAL</v>
          </cell>
          <cell r="J216" t="str">
            <v xml:space="preserve">AMP/VIAL/JP             </v>
          </cell>
          <cell r="K216">
            <v>269.89999999999998</v>
          </cell>
          <cell r="L216">
            <v>269.89999999999998</v>
          </cell>
          <cell r="M216"/>
          <cell r="N216">
            <v>279.24</v>
          </cell>
          <cell r="O216">
            <v>0</v>
          </cell>
          <cell r="P216">
            <v>294.04000000000002</v>
          </cell>
          <cell r="Q216"/>
          <cell r="R216"/>
          <cell r="S216"/>
          <cell r="T216"/>
          <cell r="U216">
            <v>294.04000000000002</v>
          </cell>
          <cell r="V216">
            <v>317.97000000000003</v>
          </cell>
        </row>
        <row r="217">
          <cell r="C217">
            <v>3350011</v>
          </cell>
          <cell r="D217" t="str">
            <v>1033350011-ALC</v>
          </cell>
          <cell r="E217"/>
          <cell r="F217" t="str">
            <v>ATROPINA SULFATO</v>
          </cell>
          <cell r="G217" t="str">
            <v xml:space="preserve">COLIRIO             </v>
          </cell>
          <cell r="H217" t="str">
            <v>1%</v>
          </cell>
          <cell r="I217" t="str">
            <v>OFTALMICO</v>
          </cell>
          <cell r="J217" t="str">
            <v>FRASCO x 5ml</v>
          </cell>
          <cell r="K217">
            <v>12395</v>
          </cell>
          <cell r="L217">
            <v>12395</v>
          </cell>
          <cell r="M217"/>
          <cell r="N217">
            <v>12823.87</v>
          </cell>
          <cell r="O217">
            <v>0</v>
          </cell>
          <cell r="P217">
            <v>13503.54</v>
          </cell>
          <cell r="Q217"/>
          <cell r="R217"/>
          <cell r="S217"/>
          <cell r="T217"/>
          <cell r="U217">
            <v>13503.54</v>
          </cell>
          <cell r="V217">
            <v>14602.73</v>
          </cell>
        </row>
        <row r="218">
          <cell r="C218"/>
          <cell r="D218" t="str">
            <v>1032210340-TNF</v>
          </cell>
          <cell r="E218"/>
          <cell r="F218" t="str">
            <v>AZACITIDINA</v>
          </cell>
          <cell r="G218" t="str">
            <v>SOLUCION INYECTABLE</v>
          </cell>
          <cell r="H218" t="str">
            <v>100  mg</v>
          </cell>
          <cell r="I218" t="str">
            <v>PARENTERAL</v>
          </cell>
          <cell r="J218" t="str">
            <v xml:space="preserve">AMP/VIAL/JP             </v>
          </cell>
          <cell r="K218">
            <v>1412703.94</v>
          </cell>
          <cell r="L218">
            <v>1412703.94</v>
          </cell>
          <cell r="M218"/>
          <cell r="N218">
            <v>1461583.5</v>
          </cell>
          <cell r="O218"/>
          <cell r="P218">
            <v>1539047.43</v>
          </cell>
          <cell r="Q218"/>
          <cell r="R218"/>
          <cell r="S218"/>
          <cell r="T218"/>
          <cell r="U218">
            <v>1539047.43</v>
          </cell>
          <cell r="V218">
            <v>1664325.89</v>
          </cell>
        </row>
        <row r="219">
          <cell r="C219">
            <v>2210065</v>
          </cell>
          <cell r="D219" t="str">
            <v>1032210065-RPG</v>
          </cell>
          <cell r="E219"/>
          <cell r="F219" t="str">
            <v>AZATIOPRINA</v>
          </cell>
          <cell r="G219" t="str">
            <v xml:space="preserve">COMP/TAB/CAPS/GRAGE      </v>
          </cell>
          <cell r="H219" t="str">
            <v>50MG</v>
          </cell>
          <cell r="I219" t="str">
            <v>ORAL</v>
          </cell>
          <cell r="J219" t="str">
            <v xml:space="preserve">COMP/TAB/CAPS/GRAGE      </v>
          </cell>
          <cell r="K219">
            <v>572.70000000000005</v>
          </cell>
          <cell r="L219">
            <v>572.70000000000005</v>
          </cell>
          <cell r="M219"/>
          <cell r="N219">
            <v>592.52</v>
          </cell>
          <cell r="O219">
            <v>0</v>
          </cell>
          <cell r="P219">
            <v>623.91999999999996</v>
          </cell>
          <cell r="Q219"/>
          <cell r="R219"/>
          <cell r="S219"/>
          <cell r="T219"/>
          <cell r="U219">
            <v>623.91999999999996</v>
          </cell>
          <cell r="V219">
            <v>674.71</v>
          </cell>
        </row>
        <row r="220">
          <cell r="C220">
            <v>1014113</v>
          </cell>
          <cell r="D220" t="str">
            <v>1031014113-BQF</v>
          </cell>
          <cell r="E220"/>
          <cell r="F220" t="str">
            <v xml:space="preserve">AZITROMICINA </v>
          </cell>
          <cell r="G220" t="str">
            <v>SUSPENSION</v>
          </cell>
          <cell r="H220" t="str">
            <v>200 mg/5ml</v>
          </cell>
          <cell r="I220" t="str">
            <v>ORAL</v>
          </cell>
          <cell r="J220" t="str">
            <v>FRASCO X 15ml</v>
          </cell>
          <cell r="K220">
            <v>1123</v>
          </cell>
          <cell r="L220">
            <v>1123</v>
          </cell>
          <cell r="M220">
            <v>1123</v>
          </cell>
          <cell r="N220">
            <v>1161.8599999999999</v>
          </cell>
          <cell r="O220">
            <v>1161.8599999999999</v>
          </cell>
          <cell r="P220">
            <v>1223.44</v>
          </cell>
          <cell r="Q220">
            <v>1223.44</v>
          </cell>
          <cell r="R220"/>
          <cell r="S220"/>
          <cell r="T220"/>
          <cell r="U220">
            <v>1223.44</v>
          </cell>
          <cell r="V220">
            <v>1323.03</v>
          </cell>
        </row>
        <row r="221">
          <cell r="C221">
            <v>1014110</v>
          </cell>
          <cell r="D221" t="str">
            <v>1031014110-GFR</v>
          </cell>
          <cell r="E221"/>
          <cell r="F221" t="str">
            <v>AZITROMICINA</v>
          </cell>
          <cell r="G221" t="str">
            <v xml:space="preserve">COMP/TAB/CAPS/GRAGE      </v>
          </cell>
          <cell r="H221" t="str">
            <v>500mg</v>
          </cell>
          <cell r="I221" t="str">
            <v>ORAL</v>
          </cell>
          <cell r="J221" t="str">
            <v xml:space="preserve">COMP/TAB/CAPS/GRAGE      </v>
          </cell>
          <cell r="K221">
            <v>417.8</v>
          </cell>
          <cell r="L221">
            <v>417.8</v>
          </cell>
          <cell r="M221">
            <v>417.8</v>
          </cell>
          <cell r="N221">
            <v>432.26</v>
          </cell>
          <cell r="O221">
            <v>432.26</v>
          </cell>
          <cell r="P221">
            <v>455.17</v>
          </cell>
          <cell r="Q221">
            <v>455.17</v>
          </cell>
          <cell r="R221"/>
          <cell r="S221"/>
          <cell r="T221"/>
          <cell r="U221">
            <v>455.17</v>
          </cell>
          <cell r="V221">
            <v>492.22</v>
          </cell>
        </row>
        <row r="222">
          <cell r="C222"/>
          <cell r="D222"/>
          <cell r="E222" t="str">
            <v>CP-0300-PFI</v>
          </cell>
          <cell r="F222" t="str">
            <v>AZITROMICINA DIHIDRATO EQUIVALENTE A AZITROMICINA</v>
          </cell>
          <cell r="G222" t="str">
            <v>TABLETA</v>
          </cell>
          <cell r="H222" t="str">
            <v>500 MG</v>
          </cell>
          <cell r="I222" t="str">
            <v>ORAL</v>
          </cell>
          <cell r="J222"/>
          <cell r="K222"/>
          <cell r="L222"/>
          <cell r="M222"/>
          <cell r="N222"/>
          <cell r="O222"/>
          <cell r="P222"/>
          <cell r="Q222"/>
          <cell r="R222"/>
          <cell r="S222"/>
          <cell r="T222"/>
          <cell r="U222">
            <v>0</v>
          </cell>
          <cell r="V222">
            <v>25144.959999999999</v>
          </cell>
        </row>
        <row r="223">
          <cell r="C223">
            <v>1016057</v>
          </cell>
          <cell r="D223" t="str">
            <v>1031016057-FCA</v>
          </cell>
          <cell r="E223"/>
          <cell r="F223" t="str">
            <v>AZTREONAM (SODICO)</v>
          </cell>
          <cell r="G223" t="str">
            <v>AMP/VIAL/JP</v>
          </cell>
          <cell r="H223" t="str">
            <v>1G</v>
          </cell>
          <cell r="I223"/>
          <cell r="J223"/>
          <cell r="K223"/>
          <cell r="L223"/>
          <cell r="M223"/>
          <cell r="N223"/>
          <cell r="O223"/>
          <cell r="P223"/>
          <cell r="Q223"/>
          <cell r="R223"/>
          <cell r="S223"/>
          <cell r="T223"/>
          <cell r="U223">
            <v>0</v>
          </cell>
          <cell r="V223">
            <v>0</v>
          </cell>
        </row>
        <row r="224">
          <cell r="C224">
            <v>3710020</v>
          </cell>
          <cell r="D224" t="str">
            <v>1033710020-VND</v>
          </cell>
          <cell r="E224"/>
          <cell r="F224" t="str">
            <v>AZUL DE METILENO</v>
          </cell>
          <cell r="G224" t="str">
            <v xml:space="preserve">AMP/VIAL/JP             </v>
          </cell>
          <cell r="H224" t="str">
            <v>1%</v>
          </cell>
          <cell r="I224" t="str">
            <v>PARENTERAL</v>
          </cell>
          <cell r="J224" t="str">
            <v>AMPOLLA X 10ml</v>
          </cell>
          <cell r="K224">
            <v>12908</v>
          </cell>
          <cell r="L224">
            <v>12908</v>
          </cell>
          <cell r="M224"/>
          <cell r="N224">
            <v>13354.62</v>
          </cell>
          <cell r="O224">
            <v>0</v>
          </cell>
          <cell r="P224">
            <v>14062.41</v>
          </cell>
          <cell r="Q224"/>
          <cell r="R224"/>
          <cell r="S224"/>
          <cell r="T224"/>
          <cell r="U224">
            <v>14062.41</v>
          </cell>
          <cell r="V224">
            <v>15207.09</v>
          </cell>
        </row>
        <row r="225">
          <cell r="C225">
            <v>3350029</v>
          </cell>
          <cell r="D225" t="str">
            <v>1033350029-QFM</v>
          </cell>
          <cell r="E225"/>
          <cell r="F225" t="str">
            <v>AZUL DE TRIPANO</v>
          </cell>
          <cell r="G225" t="str">
            <v>AMP/VIAL/JP</v>
          </cell>
          <cell r="H225" t="str">
            <v>0.6MG/ML</v>
          </cell>
          <cell r="I225" t="str">
            <v>OFTALMICO</v>
          </cell>
          <cell r="J225" t="str">
            <v>VIAL X 1 ml</v>
          </cell>
          <cell r="K225">
            <v>18900</v>
          </cell>
          <cell r="L225">
            <v>18900</v>
          </cell>
          <cell r="M225"/>
          <cell r="N225">
            <v>19553.939999999999</v>
          </cell>
          <cell r="O225">
            <v>0</v>
          </cell>
          <cell r="P225">
            <v>20590.3</v>
          </cell>
          <cell r="Q225"/>
          <cell r="R225"/>
          <cell r="S225"/>
          <cell r="T225"/>
          <cell r="U225">
            <v>20590.3</v>
          </cell>
          <cell r="V225">
            <v>22266.35</v>
          </cell>
        </row>
        <row r="226">
          <cell r="C226">
            <v>1820034</v>
          </cell>
          <cell r="D226" t="str">
            <v>103 230003-NOV</v>
          </cell>
          <cell r="E226"/>
          <cell r="F226" t="str">
            <v>BACLOFENO</v>
          </cell>
          <cell r="G226" t="str">
            <v xml:space="preserve">COMP/TAB/CAPS/GRAGE      </v>
          </cell>
          <cell r="H226" t="str">
            <v>10mg</v>
          </cell>
          <cell r="I226" t="str">
            <v>ORAL</v>
          </cell>
          <cell r="J226" t="str">
            <v xml:space="preserve">COMP/TAB/CAPS/GRAGE      </v>
          </cell>
          <cell r="K226">
            <v>2171.000610147179</v>
          </cell>
          <cell r="L226">
            <v>2171</v>
          </cell>
          <cell r="M226"/>
          <cell r="N226">
            <v>2246.12</v>
          </cell>
          <cell r="O226">
            <v>0</v>
          </cell>
          <cell r="P226">
            <v>2365.16</v>
          </cell>
          <cell r="Q226"/>
          <cell r="R226"/>
          <cell r="S226"/>
          <cell r="T226"/>
          <cell r="U226">
            <v>2365.16</v>
          </cell>
          <cell r="V226">
            <v>2557.6799999999998</v>
          </cell>
        </row>
        <row r="227">
          <cell r="C227"/>
          <cell r="D227"/>
          <cell r="E227" t="str">
            <v>CP-0258-OMP</v>
          </cell>
          <cell r="F227" t="str">
            <v>BACTERIANO LIOFILIZADO(LIOFILIZADO ESTANDARIZADO DE LIZADOS BACTERIANOS)</v>
          </cell>
          <cell r="G227" t="str">
            <v>CAPSULAS</v>
          </cell>
          <cell r="H227" t="str">
            <v>3.5 MG</v>
          </cell>
          <cell r="I227" t="str">
            <v>ORAL</v>
          </cell>
          <cell r="J227"/>
          <cell r="K227"/>
          <cell r="L227"/>
          <cell r="M227"/>
          <cell r="N227"/>
          <cell r="O227"/>
          <cell r="P227"/>
          <cell r="Q227"/>
          <cell r="R227"/>
          <cell r="S227"/>
          <cell r="T227"/>
          <cell r="U227">
            <v>0</v>
          </cell>
          <cell r="V227">
            <v>4871.71</v>
          </cell>
        </row>
        <row r="228">
          <cell r="C228">
            <v>3610060</v>
          </cell>
          <cell r="D228" t="str">
            <v>1033610065-EZE</v>
          </cell>
          <cell r="E228"/>
          <cell r="F228" t="str">
            <v>BARIO SULFATO</v>
          </cell>
          <cell r="G228" t="str">
            <v>GRANULADO</v>
          </cell>
          <cell r="H228">
            <v>0.96</v>
          </cell>
          <cell r="I228" t="str">
            <v>ORAL</v>
          </cell>
          <cell r="J228" t="str">
            <v>FRASCO X (270-340)g</v>
          </cell>
          <cell r="K228">
            <v>16487</v>
          </cell>
          <cell r="L228">
            <v>16487</v>
          </cell>
          <cell r="M228"/>
          <cell r="N228">
            <v>17057.45</v>
          </cell>
          <cell r="O228">
            <v>0</v>
          </cell>
          <cell r="P228">
            <v>17961.490000000002</v>
          </cell>
          <cell r="Q228"/>
          <cell r="R228"/>
          <cell r="S228"/>
          <cell r="T228"/>
          <cell r="U228">
            <v>17961.490000000002</v>
          </cell>
          <cell r="V228">
            <v>19423.560000000001</v>
          </cell>
        </row>
        <row r="229">
          <cell r="C229">
            <v>1440021</v>
          </cell>
          <cell r="D229" t="str">
            <v>1031440021-CHV</v>
          </cell>
          <cell r="E229"/>
          <cell r="F229" t="str">
            <v>BECLOMETASONA DIPROPIONATO BUCAL</v>
          </cell>
          <cell r="G229" t="str">
            <v xml:space="preserve">FCO/CAPS/INH        </v>
          </cell>
          <cell r="H229" t="str">
            <v>250mg/bucal</v>
          </cell>
          <cell r="I229" t="str">
            <v>BUCAL</v>
          </cell>
          <cell r="J229" t="str">
            <v>FRASCO X 200 DOSIS</v>
          </cell>
          <cell r="K229">
            <v>8252</v>
          </cell>
          <cell r="L229">
            <v>8252</v>
          </cell>
          <cell r="M229">
            <v>8252</v>
          </cell>
          <cell r="N229">
            <v>8537.52</v>
          </cell>
          <cell r="O229">
            <v>8537.52</v>
          </cell>
          <cell r="P229">
            <v>8990.01</v>
          </cell>
          <cell r="Q229">
            <v>8990.01</v>
          </cell>
          <cell r="R229"/>
          <cell r="S229"/>
          <cell r="T229"/>
          <cell r="U229">
            <v>8990.01</v>
          </cell>
          <cell r="V229">
            <v>9721.7999999999993</v>
          </cell>
        </row>
        <row r="230">
          <cell r="C230">
            <v>1440020</v>
          </cell>
          <cell r="D230" t="str">
            <v>1031440010-BTS</v>
          </cell>
          <cell r="E230"/>
          <cell r="F230" t="str">
            <v xml:space="preserve">BECLOMETASONA DIPROPIONATO </v>
          </cell>
          <cell r="G230" t="str">
            <v xml:space="preserve">FCO/CAPS/INH        </v>
          </cell>
          <cell r="H230" t="str">
            <v>50mcg/Nasal</v>
          </cell>
          <cell r="I230" t="str">
            <v>NASAL</v>
          </cell>
          <cell r="J230" t="str">
            <v>FRASCO X 200 DOSIS</v>
          </cell>
          <cell r="K230">
            <v>9432</v>
          </cell>
          <cell r="L230">
            <v>9432</v>
          </cell>
          <cell r="M230">
            <v>9432</v>
          </cell>
          <cell r="N230">
            <v>9758.35</v>
          </cell>
          <cell r="O230">
            <v>9758.35</v>
          </cell>
          <cell r="P230">
            <v>10275.540000000001</v>
          </cell>
          <cell r="Q230">
            <v>10275.540000000001</v>
          </cell>
          <cell r="R230"/>
          <cell r="S230"/>
          <cell r="T230"/>
          <cell r="U230">
            <v>10275.540000000001</v>
          </cell>
          <cell r="V230">
            <v>11111.97</v>
          </cell>
        </row>
        <row r="231">
          <cell r="C231">
            <v>1440010</v>
          </cell>
          <cell r="D231" t="str">
            <v>1031440020-CHV</v>
          </cell>
          <cell r="E231"/>
          <cell r="F231" t="str">
            <v xml:space="preserve">BECLOMETASONA DIPROPIONATO  </v>
          </cell>
          <cell r="G231" t="str">
            <v xml:space="preserve">INHALADOR           </v>
          </cell>
          <cell r="H231" t="str">
            <v>50mcg/ Bucal</v>
          </cell>
          <cell r="I231" t="str">
            <v>BUCAL</v>
          </cell>
          <cell r="J231" t="str">
            <v>FRASCO X 200 DOSIS</v>
          </cell>
          <cell r="K231">
            <v>9591</v>
          </cell>
          <cell r="L231">
            <v>9591</v>
          </cell>
          <cell r="M231">
            <v>9591</v>
          </cell>
          <cell r="N231">
            <v>9922.85</v>
          </cell>
          <cell r="O231">
            <v>9922.85</v>
          </cell>
          <cell r="P231">
            <v>10448.76</v>
          </cell>
          <cell r="Q231">
            <v>10448.76</v>
          </cell>
          <cell r="R231"/>
          <cell r="S231"/>
          <cell r="T231"/>
          <cell r="U231">
            <v>10448.76</v>
          </cell>
          <cell r="V231">
            <v>11299.29</v>
          </cell>
        </row>
        <row r="232">
          <cell r="C232">
            <v>3495129</v>
          </cell>
          <cell r="D232" t="str">
            <v>1033495129-COP</v>
          </cell>
          <cell r="E232"/>
          <cell r="F232" t="str">
            <v xml:space="preserve">BENCILO BENZOATO </v>
          </cell>
          <cell r="G232" t="str">
            <v>LOCION</v>
          </cell>
          <cell r="H232" t="str">
            <v>(25-30)%</v>
          </cell>
          <cell r="I232" t="str">
            <v>TOPICO</v>
          </cell>
          <cell r="J232" t="str">
            <v>FRASCO X (100-120)ml</v>
          </cell>
          <cell r="K232">
            <v>4795.3</v>
          </cell>
          <cell r="L232">
            <v>4795.3</v>
          </cell>
          <cell r="M232">
            <v>4795.3</v>
          </cell>
          <cell r="N232">
            <v>4961.22</v>
          </cell>
          <cell r="O232">
            <v>4961.22</v>
          </cell>
          <cell r="P232">
            <v>5224.16</v>
          </cell>
          <cell r="Q232">
            <v>5224.16</v>
          </cell>
          <cell r="R232"/>
          <cell r="S232"/>
          <cell r="T232"/>
          <cell r="U232">
            <v>5224.16</v>
          </cell>
          <cell r="V232">
            <v>5649.41</v>
          </cell>
        </row>
        <row r="233">
          <cell r="C233">
            <v>3720008</v>
          </cell>
          <cell r="D233" t="str">
            <v>1033720013-LQU</v>
          </cell>
          <cell r="E233"/>
          <cell r="F233" t="str">
            <v>BENJUI TINTURA</v>
          </cell>
          <cell r="G233" t="str">
            <v>SOLUCION</v>
          </cell>
          <cell r="H233">
            <v>0.12</v>
          </cell>
          <cell r="I233" t="str">
            <v>TOPICO</v>
          </cell>
          <cell r="J233" t="str">
            <v>FRASCO X (100-500)ml</v>
          </cell>
          <cell r="K233">
            <v>8652.7000000000007</v>
          </cell>
          <cell r="L233">
            <v>8652.7000000000007</v>
          </cell>
          <cell r="M233"/>
          <cell r="N233">
            <v>8952.08</v>
          </cell>
          <cell r="O233">
            <v>0</v>
          </cell>
          <cell r="P233">
            <v>9426.5400000000009</v>
          </cell>
          <cell r="Q233"/>
          <cell r="R233"/>
          <cell r="S233"/>
          <cell r="T233"/>
          <cell r="U233">
            <v>9426.5400000000009</v>
          </cell>
          <cell r="V233">
            <v>10193.86</v>
          </cell>
        </row>
        <row r="234">
          <cell r="C234">
            <v>3495127</v>
          </cell>
          <cell r="D234" t="str">
            <v>1033495127-TQC</v>
          </cell>
          <cell r="E234"/>
          <cell r="F234" t="str">
            <v>BENZIDAMINA CLORHIDRATO</v>
          </cell>
          <cell r="G234" t="str">
            <v>GRANULADO / POLVO</v>
          </cell>
          <cell r="H234">
            <v>4.8999999999999998E-3</v>
          </cell>
          <cell r="I234" t="str">
            <v>VAGINAL</v>
          </cell>
          <cell r="J234" t="str">
            <v>ENVASE (9-10)g</v>
          </cell>
          <cell r="K234">
            <v>3965.71</v>
          </cell>
          <cell r="L234">
            <v>3965.71</v>
          </cell>
          <cell r="M234"/>
          <cell r="N234">
            <v>4102.92</v>
          </cell>
          <cell r="O234">
            <v>0</v>
          </cell>
          <cell r="P234">
            <v>4320.37</v>
          </cell>
          <cell r="Q234"/>
          <cell r="R234"/>
          <cell r="S234"/>
          <cell r="T234"/>
          <cell r="U234">
            <v>4320.37</v>
          </cell>
          <cell r="V234">
            <v>4672.05</v>
          </cell>
        </row>
        <row r="235">
          <cell r="C235">
            <v>3495016</v>
          </cell>
          <cell r="D235" t="str">
            <v>1033495016-TQC</v>
          </cell>
          <cell r="E235"/>
          <cell r="F235" t="str">
            <v>BENCIDAMINA</v>
          </cell>
          <cell r="G235" t="str">
            <v xml:space="preserve">CREMA           </v>
          </cell>
          <cell r="H235">
            <v>5.0000000000000001E-3</v>
          </cell>
          <cell r="I235" t="str">
            <v>VAGINAL</v>
          </cell>
          <cell r="J235" t="str">
            <v>TUBO X 30g Y 6 APLICADORES</v>
          </cell>
          <cell r="K235">
            <v>27500</v>
          </cell>
          <cell r="L235">
            <v>27500</v>
          </cell>
          <cell r="M235"/>
          <cell r="N235">
            <v>28451.5</v>
          </cell>
          <cell r="O235">
            <v>0</v>
          </cell>
          <cell r="P235">
            <v>29959.43</v>
          </cell>
          <cell r="Q235"/>
          <cell r="R235"/>
          <cell r="S235"/>
          <cell r="T235"/>
          <cell r="U235">
            <v>29959.43</v>
          </cell>
          <cell r="V235">
            <v>32398.13</v>
          </cell>
        </row>
        <row r="236">
          <cell r="C236"/>
          <cell r="D236" t="str">
            <v>1033420084-MAG</v>
          </cell>
          <cell r="E236"/>
          <cell r="F236" t="str">
            <v>BENZOILO PEROXIDO + METRONIDAZOL</v>
          </cell>
          <cell r="G236" t="str">
            <v xml:space="preserve">LOCION              </v>
          </cell>
          <cell r="H236" t="str">
            <v>5-10%</v>
          </cell>
          <cell r="I236" t="str">
            <v>TOPICO</v>
          </cell>
          <cell r="J236" t="str">
            <v>FRASCO X 50 ml</v>
          </cell>
          <cell r="K236">
            <v>9524</v>
          </cell>
          <cell r="L236">
            <v>9524</v>
          </cell>
          <cell r="M236"/>
          <cell r="N236">
            <v>9853.5300000000007</v>
          </cell>
          <cell r="O236"/>
          <cell r="P236">
            <v>10375.77</v>
          </cell>
          <cell r="Q236"/>
          <cell r="R236"/>
          <cell r="S236"/>
          <cell r="T236"/>
          <cell r="U236">
            <v>10375.77</v>
          </cell>
          <cell r="V236">
            <v>11220.36</v>
          </cell>
        </row>
        <row r="237">
          <cell r="C237"/>
          <cell r="D237" t="str">
            <v>1031230009-PRO</v>
          </cell>
          <cell r="E237"/>
          <cell r="F237" t="str">
            <v>BETAHISTINA</v>
          </cell>
          <cell r="G237" t="str">
            <v>TAB/CAPS/GRAG/COMP</v>
          </cell>
          <cell r="H237" t="str">
            <v>16 mg</v>
          </cell>
          <cell r="I237" t="str">
            <v>ORAL</v>
          </cell>
          <cell r="J237" t="str">
            <v>TAB/CAPS/GRAG/COMP</v>
          </cell>
          <cell r="K237">
            <v>504</v>
          </cell>
          <cell r="L237">
            <v>504</v>
          </cell>
          <cell r="M237"/>
          <cell r="N237">
            <v>521.44000000000005</v>
          </cell>
          <cell r="O237"/>
          <cell r="P237">
            <v>549.08000000000004</v>
          </cell>
          <cell r="Q237"/>
          <cell r="R237"/>
          <cell r="S237"/>
          <cell r="T237"/>
          <cell r="U237">
            <v>549.08000000000004</v>
          </cell>
          <cell r="V237">
            <v>593.78</v>
          </cell>
        </row>
        <row r="238">
          <cell r="C238"/>
          <cell r="D238" t="str">
            <v>1031230009-GTH</v>
          </cell>
          <cell r="E238"/>
          <cell r="F238" t="str">
            <v>BETAHISTINA</v>
          </cell>
          <cell r="G238" t="str">
            <v>TAB/CAPS/GRAG/COMP</v>
          </cell>
          <cell r="H238" t="str">
            <v>16 mg</v>
          </cell>
          <cell r="I238" t="str">
            <v>ORAL</v>
          </cell>
          <cell r="J238" t="str">
            <v>TAB/CAPS/GRAG/COMP</v>
          </cell>
          <cell r="K238">
            <v>1312.5</v>
          </cell>
          <cell r="L238">
            <v>1312.5</v>
          </cell>
          <cell r="M238"/>
          <cell r="N238">
            <v>1357.91</v>
          </cell>
          <cell r="O238"/>
          <cell r="P238">
            <v>1429.88</v>
          </cell>
          <cell r="Q238"/>
          <cell r="R238"/>
          <cell r="S238"/>
          <cell r="T238"/>
          <cell r="U238">
            <v>1429.88</v>
          </cell>
          <cell r="V238">
            <v>1546.27</v>
          </cell>
        </row>
        <row r="239">
          <cell r="C239"/>
          <cell r="D239" t="str">
            <v>1031230005-GTH</v>
          </cell>
          <cell r="E239"/>
          <cell r="F239" t="str">
            <v>BETAHISTINA</v>
          </cell>
          <cell r="G239" t="str">
            <v>TAB/CAPS/GRAG/COMP</v>
          </cell>
          <cell r="H239" t="str">
            <v>8 mg</v>
          </cell>
          <cell r="I239" t="str">
            <v>ORAL</v>
          </cell>
          <cell r="J239" t="str">
            <v>TAB/CAPS/GRAG/COMP</v>
          </cell>
          <cell r="K239">
            <v>68</v>
          </cell>
          <cell r="L239">
            <v>68</v>
          </cell>
          <cell r="M239"/>
          <cell r="N239">
            <v>70.349999999999994</v>
          </cell>
          <cell r="O239"/>
          <cell r="P239">
            <v>74.08</v>
          </cell>
          <cell r="Q239"/>
          <cell r="R239"/>
          <cell r="S239"/>
          <cell r="T239"/>
          <cell r="U239">
            <v>74.08</v>
          </cell>
          <cell r="V239">
            <v>80.11</v>
          </cell>
        </row>
        <row r="240">
          <cell r="C240"/>
          <cell r="D240" t="str">
            <v>1031230005-LST</v>
          </cell>
          <cell r="E240"/>
          <cell r="F240" t="str">
            <v>BETAHISTINA</v>
          </cell>
          <cell r="G240" t="str">
            <v>TAB/CAPS/GRAG/COMP</v>
          </cell>
          <cell r="H240" t="str">
            <v>8 mg</v>
          </cell>
          <cell r="I240" t="str">
            <v>ORAL</v>
          </cell>
          <cell r="J240" t="str">
            <v>TAB/CAPS/GRAG/COMP</v>
          </cell>
          <cell r="K240">
            <v>56</v>
          </cell>
          <cell r="L240">
            <v>56</v>
          </cell>
          <cell r="M240"/>
          <cell r="N240">
            <v>57.94</v>
          </cell>
          <cell r="O240"/>
          <cell r="P240">
            <v>61.01</v>
          </cell>
          <cell r="Q240"/>
          <cell r="R240"/>
          <cell r="S240"/>
          <cell r="T240"/>
          <cell r="U240">
            <v>61.01</v>
          </cell>
          <cell r="V240">
            <v>65.98</v>
          </cell>
        </row>
        <row r="241">
          <cell r="C241"/>
          <cell r="D241" t="str">
            <v>1031230011-ABT</v>
          </cell>
          <cell r="E241"/>
          <cell r="F241" t="str">
            <v xml:space="preserve">BETAHISTINA </v>
          </cell>
          <cell r="G241" t="str">
            <v>TAB/CAPS/GRAG/COMP</v>
          </cell>
          <cell r="H241" t="str">
            <v>24 mg</v>
          </cell>
          <cell r="I241" t="str">
            <v>ORAL</v>
          </cell>
          <cell r="J241" t="str">
            <v>TAB/CAPS/GRAG/COMP</v>
          </cell>
          <cell r="K241">
            <v>1829</v>
          </cell>
          <cell r="L241">
            <v>1829</v>
          </cell>
          <cell r="M241"/>
          <cell r="N241">
            <v>1892.28</v>
          </cell>
          <cell r="O241"/>
          <cell r="P241">
            <v>1992.57</v>
          </cell>
          <cell r="Q241"/>
          <cell r="R241"/>
          <cell r="S241"/>
          <cell r="T241"/>
          <cell r="U241">
            <v>1992.57</v>
          </cell>
          <cell r="V241">
            <v>2154.77</v>
          </cell>
        </row>
        <row r="242">
          <cell r="C242"/>
          <cell r="D242" t="str">
            <v>1031230011-GTH</v>
          </cell>
          <cell r="E242"/>
          <cell r="F242" t="str">
            <v xml:space="preserve">BETAHISTINA </v>
          </cell>
          <cell r="G242" t="str">
            <v>TAB/CAPS/GRAG/COMP</v>
          </cell>
          <cell r="H242" t="str">
            <v>24 mg</v>
          </cell>
          <cell r="I242" t="str">
            <v>ORAL</v>
          </cell>
          <cell r="J242" t="str">
            <v>TAB/CAPS/GRAG/COMP</v>
          </cell>
          <cell r="K242">
            <v>3198</v>
          </cell>
          <cell r="L242">
            <v>3198</v>
          </cell>
          <cell r="M242"/>
          <cell r="N242">
            <v>3308.65</v>
          </cell>
          <cell r="O242"/>
          <cell r="P242">
            <v>3484.01</v>
          </cell>
          <cell r="Q242"/>
          <cell r="R242"/>
          <cell r="S242"/>
          <cell r="T242"/>
          <cell r="U242">
            <v>3484.01</v>
          </cell>
          <cell r="V242">
            <v>3767.61</v>
          </cell>
        </row>
        <row r="243">
          <cell r="C243">
            <v>3470050</v>
          </cell>
          <cell r="D243" t="str">
            <v>SVNE</v>
          </cell>
          <cell r="E243"/>
          <cell r="F243" t="str">
            <v>BETAMETASONA DIPROPIONATO</v>
          </cell>
          <cell r="G243" t="str">
            <v>UNGÜENTO</v>
          </cell>
          <cell r="H243" t="str">
            <v>0.05%</v>
          </cell>
          <cell r="I243" t="str">
            <v>TOPICO</v>
          </cell>
          <cell r="J243" t="str">
            <v>TUBO X 40g</v>
          </cell>
          <cell r="K243">
            <v>0</v>
          </cell>
          <cell r="L243">
            <v>0</v>
          </cell>
          <cell r="M243">
            <v>0</v>
          </cell>
          <cell r="N243">
            <v>0</v>
          </cell>
          <cell r="O243">
            <v>0</v>
          </cell>
          <cell r="P243"/>
          <cell r="Q243"/>
          <cell r="R243"/>
          <cell r="S243"/>
          <cell r="T243"/>
          <cell r="U243">
            <v>0</v>
          </cell>
          <cell r="V243">
            <v>0</v>
          </cell>
        </row>
        <row r="244">
          <cell r="C244">
            <v>3470100</v>
          </cell>
          <cell r="D244" t="str">
            <v>1033470100-MEM</v>
          </cell>
          <cell r="E244"/>
          <cell r="F244" t="str">
            <v>BETAMETASONA  VALERATO</v>
          </cell>
          <cell r="G244" t="str">
            <v>UNGÜENTO</v>
          </cell>
          <cell r="H244" t="str">
            <v>0.1%</v>
          </cell>
          <cell r="I244" t="str">
            <v>TOPICO</v>
          </cell>
          <cell r="J244" t="str">
            <v>TUBO X 30g</v>
          </cell>
          <cell r="K244">
            <v>2078.1</v>
          </cell>
          <cell r="L244">
            <v>2078.1</v>
          </cell>
          <cell r="M244">
            <v>2078.1</v>
          </cell>
          <cell r="N244">
            <v>2150</v>
          </cell>
          <cell r="O244">
            <v>2150</v>
          </cell>
          <cell r="P244">
            <v>2263.9499999999998</v>
          </cell>
          <cell r="Q244">
            <v>2263.9499999999998</v>
          </cell>
          <cell r="R244"/>
          <cell r="S244"/>
          <cell r="T244"/>
          <cell r="U244">
            <v>2263.9499999999998</v>
          </cell>
          <cell r="V244">
            <v>2448.2399999999998</v>
          </cell>
        </row>
        <row r="245">
          <cell r="C245">
            <v>2010119</v>
          </cell>
          <cell r="D245" t="str">
            <v>1032010119-RYA</v>
          </cell>
          <cell r="E245"/>
          <cell r="F245" t="str">
            <v>BETAMETASONA ACETATO +BETAMETASONA FOSFATO</v>
          </cell>
          <cell r="G245" t="str">
            <v>AMP/VIAL/JP</v>
          </cell>
          <cell r="H245" t="str">
            <v>(3+3)mg/ml</v>
          </cell>
          <cell r="I245" t="str">
            <v>PARENTERAL</v>
          </cell>
          <cell r="J245" t="str">
            <v>AMP/VIAL/JP</v>
          </cell>
          <cell r="K245">
            <v>4012.2758047003831</v>
          </cell>
          <cell r="L245">
            <v>4012.27</v>
          </cell>
          <cell r="M245"/>
          <cell r="N245">
            <v>4151.09</v>
          </cell>
          <cell r="O245">
            <v>0</v>
          </cell>
          <cell r="P245">
            <v>4371.1000000000004</v>
          </cell>
          <cell r="Q245"/>
          <cell r="R245"/>
          <cell r="S245"/>
          <cell r="T245"/>
          <cell r="U245">
            <v>4371.1000000000004</v>
          </cell>
          <cell r="V245">
            <v>4726.91</v>
          </cell>
        </row>
        <row r="246">
          <cell r="C246">
            <v>3470060</v>
          </cell>
          <cell r="D246" t="str">
            <v>SVNE</v>
          </cell>
          <cell r="E246"/>
          <cell r="F246" t="str">
            <v>BETAMETASONA DIPROPIONATO + ACIDO SALICILICO</v>
          </cell>
          <cell r="G246" t="str">
            <v>LOCION</v>
          </cell>
          <cell r="H246" t="str">
            <v>(0.05+2)%</v>
          </cell>
          <cell r="I246" t="str">
            <v>TOPICO</v>
          </cell>
          <cell r="J246" t="str">
            <v>FRASCO X 90ml</v>
          </cell>
          <cell r="K246">
            <v>0</v>
          </cell>
          <cell r="L246">
            <v>0</v>
          </cell>
          <cell r="M246"/>
          <cell r="N246">
            <v>0</v>
          </cell>
          <cell r="O246">
            <v>0</v>
          </cell>
          <cell r="P246"/>
          <cell r="Q246"/>
          <cell r="R246"/>
          <cell r="S246"/>
          <cell r="T246"/>
          <cell r="U246">
            <v>0</v>
          </cell>
          <cell r="V246">
            <v>0</v>
          </cell>
        </row>
        <row r="247">
          <cell r="C247">
            <v>3470008</v>
          </cell>
          <cell r="D247">
            <v>3470008</v>
          </cell>
          <cell r="E247"/>
          <cell r="F247" t="str">
            <v xml:space="preserve">BETAMETASONA+ACIDO SALICILICO </v>
          </cell>
          <cell r="G247" t="str">
            <v>UNGÜENTO</v>
          </cell>
          <cell r="H247" t="str">
            <v>(0.05+3)%</v>
          </cell>
          <cell r="I247" t="str">
            <v>TOPICO</v>
          </cell>
          <cell r="J247" t="str">
            <v>TUBO X 40g</v>
          </cell>
          <cell r="K247">
            <v>23998</v>
          </cell>
          <cell r="L247">
            <v>23998</v>
          </cell>
          <cell r="M247"/>
          <cell r="N247">
            <v>24828.33</v>
          </cell>
          <cell r="O247">
            <v>0</v>
          </cell>
          <cell r="P247">
            <v>26144.23</v>
          </cell>
          <cell r="Q247"/>
          <cell r="R247"/>
          <cell r="S247"/>
          <cell r="T247"/>
          <cell r="U247">
            <v>26144.23</v>
          </cell>
          <cell r="V247">
            <v>28272.37</v>
          </cell>
        </row>
        <row r="248">
          <cell r="C248">
            <v>3470010</v>
          </cell>
          <cell r="D248">
            <v>3470010</v>
          </cell>
          <cell r="E248"/>
          <cell r="F248" t="str">
            <v>BETAMETASONA DIPROPIONATO+CLOTRIMAZOL</v>
          </cell>
          <cell r="G248" t="str">
            <v xml:space="preserve">CREMA           </v>
          </cell>
          <cell r="H248" t="str">
            <v>(0.05+1)%</v>
          </cell>
          <cell r="I248" t="str">
            <v>TOPICO</v>
          </cell>
          <cell r="J248" t="str">
            <v>TUBO X 20g</v>
          </cell>
          <cell r="K248">
            <v>6438</v>
          </cell>
          <cell r="L248">
            <v>6438</v>
          </cell>
          <cell r="M248"/>
          <cell r="N248">
            <v>6660.75</v>
          </cell>
          <cell r="O248">
            <v>0</v>
          </cell>
          <cell r="P248">
            <v>7013.77</v>
          </cell>
          <cell r="Q248"/>
          <cell r="R248"/>
          <cell r="S248"/>
          <cell r="T248"/>
          <cell r="U248">
            <v>7013.77</v>
          </cell>
          <cell r="V248">
            <v>7584.69</v>
          </cell>
        </row>
        <row r="249">
          <cell r="C249">
            <v>3470045</v>
          </cell>
          <cell r="D249">
            <v>3470045</v>
          </cell>
          <cell r="E249"/>
          <cell r="F249" t="str">
            <v>BETAMETASONA VALERATO+GENTAMICINA SULFATO</v>
          </cell>
          <cell r="G249" t="str">
            <v xml:space="preserve">CREMA           </v>
          </cell>
          <cell r="H249" t="str">
            <v>(0.05+0.1)%</v>
          </cell>
          <cell r="I249" t="str">
            <v>TOPICO</v>
          </cell>
          <cell r="J249" t="str">
            <v>TUBO X 40g</v>
          </cell>
          <cell r="K249">
            <v>16769</v>
          </cell>
          <cell r="L249">
            <v>16769</v>
          </cell>
          <cell r="M249"/>
          <cell r="N249">
            <v>17349.21</v>
          </cell>
          <cell r="O249">
            <v>0</v>
          </cell>
          <cell r="P249">
            <v>18268.72</v>
          </cell>
          <cell r="Q249"/>
          <cell r="R249"/>
          <cell r="S249"/>
          <cell r="T249"/>
          <cell r="U249">
            <v>18268.72</v>
          </cell>
          <cell r="V249">
            <v>19755.79</v>
          </cell>
        </row>
        <row r="250">
          <cell r="C250">
            <v>2010118</v>
          </cell>
          <cell r="D250" t="str">
            <v>1032010118-PRO</v>
          </cell>
          <cell r="E250"/>
          <cell r="F250" t="str">
            <v>BETAMETASONA FOSFATO</v>
          </cell>
          <cell r="G250" t="str">
            <v xml:space="preserve">AMP/VIAL/JP  </v>
          </cell>
          <cell r="H250" t="str">
            <v>0.4%</v>
          </cell>
          <cell r="I250" t="str">
            <v>PARENTERAL</v>
          </cell>
          <cell r="J250" t="str">
            <v>AMPOLLA X 1ml</v>
          </cell>
          <cell r="K250">
            <v>361.10772943298201</v>
          </cell>
          <cell r="L250">
            <v>361.1</v>
          </cell>
          <cell r="M250"/>
          <cell r="N250">
            <v>373.59</v>
          </cell>
          <cell r="O250">
            <v>0</v>
          </cell>
          <cell r="P250">
            <v>393.39</v>
          </cell>
          <cell r="Q250"/>
          <cell r="R250"/>
          <cell r="S250"/>
          <cell r="T250"/>
          <cell r="U250">
            <v>393.39</v>
          </cell>
          <cell r="V250">
            <v>425.41</v>
          </cell>
        </row>
        <row r="251">
          <cell r="C251">
            <v>3470046</v>
          </cell>
          <cell r="D251" t="str">
            <v>SVNE</v>
          </cell>
          <cell r="E251"/>
          <cell r="F251" t="str">
            <v>BETAMETASONA VALERATO+GENTAMICINA SULFATO</v>
          </cell>
          <cell r="G251" t="str">
            <v xml:space="preserve">CREMA           </v>
          </cell>
          <cell r="H251" t="str">
            <v>(0,1+0,1)%</v>
          </cell>
          <cell r="I251" t="str">
            <v>TOPICO</v>
          </cell>
          <cell r="J251" t="str">
            <v>TUBO X 40g</v>
          </cell>
          <cell r="K251">
            <v>0</v>
          </cell>
          <cell r="L251">
            <v>0</v>
          </cell>
          <cell r="M251"/>
          <cell r="N251">
            <v>0</v>
          </cell>
          <cell r="O251">
            <v>0</v>
          </cell>
          <cell r="P251"/>
          <cell r="Q251"/>
          <cell r="R251"/>
          <cell r="S251"/>
          <cell r="T251"/>
          <cell r="U251">
            <v>0</v>
          </cell>
          <cell r="V251">
            <v>0</v>
          </cell>
        </row>
        <row r="252">
          <cell r="C252">
            <v>1240003</v>
          </cell>
          <cell r="D252" t="str">
            <v>1031240003-VIT</v>
          </cell>
          <cell r="E252"/>
          <cell r="F252" t="str">
            <v>BETAMETILDIGOXINA</v>
          </cell>
          <cell r="G252" t="str">
            <v xml:space="preserve">AMP/VIAL/JP             </v>
          </cell>
          <cell r="H252" t="str">
            <v>0.2mg/2ml</v>
          </cell>
          <cell r="I252" t="str">
            <v>PARENTERAL</v>
          </cell>
          <cell r="J252" t="str">
            <v xml:space="preserve">AMP/VIAL/JP             </v>
          </cell>
          <cell r="K252">
            <v>7322.5</v>
          </cell>
          <cell r="L252">
            <v>7322.5</v>
          </cell>
          <cell r="M252">
            <v>7322.5</v>
          </cell>
          <cell r="N252">
            <v>7575.86</v>
          </cell>
          <cell r="O252">
            <v>7575.86</v>
          </cell>
          <cell r="P252">
            <v>7977.38</v>
          </cell>
          <cell r="Q252">
            <v>7977.38</v>
          </cell>
          <cell r="R252"/>
          <cell r="S252"/>
          <cell r="T252"/>
          <cell r="U252">
            <v>7977.38</v>
          </cell>
          <cell r="V252">
            <v>8626.74</v>
          </cell>
        </row>
        <row r="253">
          <cell r="C253">
            <v>1240004</v>
          </cell>
          <cell r="D253" t="str">
            <v>1031240004-ADS</v>
          </cell>
          <cell r="E253"/>
          <cell r="F253" t="str">
            <v>BETAMETILDIGOXINA</v>
          </cell>
          <cell r="G253" t="str">
            <v xml:space="preserve">GOTAS               </v>
          </cell>
          <cell r="H253" t="str">
            <v>0.6mg/ml-15got:0.2mg</v>
          </cell>
          <cell r="I253" t="str">
            <v>ORAL</v>
          </cell>
          <cell r="J253" t="str">
            <v>FRASCO X 10ml</v>
          </cell>
          <cell r="K253">
            <v>31752.5</v>
          </cell>
          <cell r="L253">
            <v>31752.5</v>
          </cell>
          <cell r="M253">
            <v>31752.5</v>
          </cell>
          <cell r="N253">
            <v>32851.14</v>
          </cell>
          <cell r="O253">
            <v>32851.14</v>
          </cell>
          <cell r="P253">
            <v>34592.25</v>
          </cell>
          <cell r="Q253">
            <v>34592.25</v>
          </cell>
          <cell r="R253"/>
          <cell r="S253"/>
          <cell r="T253"/>
          <cell r="U253">
            <v>34592.25</v>
          </cell>
          <cell r="V253">
            <v>37408.06</v>
          </cell>
        </row>
        <row r="254">
          <cell r="C254"/>
          <cell r="D254" t="str">
            <v>1031240004-RCH</v>
          </cell>
          <cell r="E254"/>
          <cell r="F254" t="str">
            <v>BETAMETILDIGOXINA</v>
          </cell>
          <cell r="G254" t="str">
            <v xml:space="preserve">GOTAS               </v>
          </cell>
          <cell r="H254" t="str">
            <v>0.6mg/ mL</v>
          </cell>
          <cell r="I254" t="str">
            <v>ORAL</v>
          </cell>
          <cell r="J254" t="str">
            <v>FRASCO X 10ml</v>
          </cell>
          <cell r="K254">
            <v>393</v>
          </cell>
          <cell r="L254">
            <v>393</v>
          </cell>
          <cell r="M254"/>
          <cell r="N254">
            <v>406.6</v>
          </cell>
          <cell r="O254">
            <v>406.6</v>
          </cell>
          <cell r="P254">
            <v>428.15</v>
          </cell>
          <cell r="Q254"/>
          <cell r="R254"/>
          <cell r="S254"/>
          <cell r="T254"/>
          <cell r="U254">
            <v>428.15</v>
          </cell>
          <cell r="V254">
            <v>463</v>
          </cell>
        </row>
        <row r="255">
          <cell r="C255">
            <v>1240001</v>
          </cell>
          <cell r="D255" t="str">
            <v>1031240001-RCH</v>
          </cell>
          <cell r="E255"/>
          <cell r="F255" t="str">
            <v>BETAMETILDIGOXINA</v>
          </cell>
          <cell r="G255" t="str">
            <v xml:space="preserve">COMP/TAB/CAPS/GRAGE      </v>
          </cell>
          <cell r="H255" t="str">
            <v>0.1mg</v>
          </cell>
          <cell r="I255" t="str">
            <v>ORAL</v>
          </cell>
          <cell r="J255" t="str">
            <v xml:space="preserve">COMP/TAB/CAPS/GRAGE      </v>
          </cell>
          <cell r="K255">
            <v>880.3</v>
          </cell>
          <cell r="L255">
            <v>880.3</v>
          </cell>
          <cell r="M255">
            <v>880.3</v>
          </cell>
          <cell r="N255">
            <v>910.76</v>
          </cell>
          <cell r="O255">
            <v>910.76</v>
          </cell>
          <cell r="P255">
            <v>959.03</v>
          </cell>
          <cell r="Q255">
            <v>959.03</v>
          </cell>
          <cell r="R255"/>
          <cell r="S255"/>
          <cell r="T255"/>
          <cell r="U255">
            <v>959.03</v>
          </cell>
          <cell r="V255">
            <v>1037.0999999999999</v>
          </cell>
        </row>
        <row r="256">
          <cell r="C256"/>
          <cell r="D256" t="str">
            <v>1031240001-RCH</v>
          </cell>
          <cell r="E256"/>
          <cell r="F256" t="str">
            <v>BETAMETILDIGOXINA</v>
          </cell>
          <cell r="G256" t="str">
            <v>TAB/CAPS/GRAG/COMP</v>
          </cell>
          <cell r="H256" t="str">
            <v>0.1 mg</v>
          </cell>
          <cell r="I256" t="str">
            <v>ORAL</v>
          </cell>
          <cell r="J256" t="str">
            <v>TAB/CAPS/GRAG/COMP</v>
          </cell>
          <cell r="K256">
            <v>61</v>
          </cell>
          <cell r="L256">
            <v>61</v>
          </cell>
          <cell r="M256"/>
          <cell r="N256">
            <v>63.11</v>
          </cell>
          <cell r="O256">
            <v>63.11</v>
          </cell>
          <cell r="P256">
            <v>66.45</v>
          </cell>
          <cell r="Q256"/>
          <cell r="R256"/>
          <cell r="S256"/>
          <cell r="T256"/>
          <cell r="U256">
            <v>66.45</v>
          </cell>
          <cell r="V256">
            <v>71.86</v>
          </cell>
        </row>
        <row r="257">
          <cell r="C257"/>
          <cell r="D257" t="str">
            <v>1031650099-VND</v>
          </cell>
          <cell r="E257"/>
          <cell r="F257" t="str">
            <v>BETANECOL</v>
          </cell>
          <cell r="G257" t="str">
            <v>TAB/CAPS/GRAG/COMP</v>
          </cell>
          <cell r="H257" t="str">
            <v>5 mg</v>
          </cell>
          <cell r="I257" t="str">
            <v>ORAL</v>
          </cell>
          <cell r="J257" t="str">
            <v>TAB/CAPS/GRAG/COMP</v>
          </cell>
          <cell r="K257">
            <v>303</v>
          </cell>
          <cell r="L257">
            <v>303</v>
          </cell>
          <cell r="M257"/>
          <cell r="N257">
            <v>313.48</v>
          </cell>
          <cell r="O257">
            <v>313.48</v>
          </cell>
          <cell r="P257">
            <v>330.09</v>
          </cell>
          <cell r="Q257"/>
          <cell r="R257"/>
          <cell r="S257"/>
          <cell r="T257"/>
          <cell r="U257">
            <v>330.09</v>
          </cell>
          <cell r="V257">
            <v>356.96</v>
          </cell>
        </row>
        <row r="258">
          <cell r="C258"/>
          <cell r="D258" t="str">
            <v>1032910909-RCH</v>
          </cell>
          <cell r="E258"/>
          <cell r="F258" t="str">
            <v>BEVACIZUMAB</v>
          </cell>
          <cell r="G258" t="str">
            <v>SOLUCION INYECTABLE</v>
          </cell>
          <cell r="H258" t="str">
            <v>100 mg</v>
          </cell>
          <cell r="I258" t="str">
            <v>PARENTERAL</v>
          </cell>
          <cell r="J258" t="str">
            <v xml:space="preserve">AMP/VIAL/JP             </v>
          </cell>
          <cell r="K258">
            <v>756000</v>
          </cell>
          <cell r="L258">
            <v>756000</v>
          </cell>
          <cell r="M258"/>
          <cell r="N258">
            <v>756000</v>
          </cell>
          <cell r="O258"/>
          <cell r="P258"/>
          <cell r="Q258"/>
          <cell r="R258" t="str">
            <v>RES. 0718-2015 MSYPS</v>
          </cell>
          <cell r="S258">
            <v>784164.68</v>
          </cell>
          <cell r="T258">
            <v>871285.38</v>
          </cell>
          <cell r="U258">
            <v>784164.68</v>
          </cell>
          <cell r="V258">
            <v>871285.38</v>
          </cell>
        </row>
        <row r="259">
          <cell r="C259">
            <v>2210177</v>
          </cell>
          <cell r="D259" t="str">
            <v>1032210177-VCC</v>
          </cell>
          <cell r="E259"/>
          <cell r="F259" t="str">
            <v>BICALUTAMIDA</v>
          </cell>
          <cell r="G259" t="str">
            <v xml:space="preserve">COMP/TAB/CAPS/GRAGE      </v>
          </cell>
          <cell r="H259" t="str">
            <v>150mg</v>
          </cell>
          <cell r="I259" t="str">
            <v>ORAL</v>
          </cell>
          <cell r="J259" t="str">
            <v xml:space="preserve">COMP/TAB/CAPS/GRAGE      </v>
          </cell>
          <cell r="K259">
            <v>6910.8</v>
          </cell>
          <cell r="L259">
            <v>6910.8</v>
          </cell>
          <cell r="M259"/>
          <cell r="N259">
            <v>6910.8</v>
          </cell>
          <cell r="O259">
            <v>6910.8</v>
          </cell>
          <cell r="P259"/>
          <cell r="Q259"/>
          <cell r="R259" t="str">
            <v>RES. 0718-2015 MSYPS</v>
          </cell>
          <cell r="S259">
            <v>11567.42</v>
          </cell>
          <cell r="T259"/>
          <cell r="U259">
            <v>11567.42</v>
          </cell>
          <cell r="V259">
            <v>11567.42</v>
          </cell>
        </row>
        <row r="260">
          <cell r="C260">
            <v>2210173</v>
          </cell>
          <cell r="D260" t="str">
            <v>1032210173-TEC</v>
          </cell>
          <cell r="E260"/>
          <cell r="F260" t="str">
            <v>BICALUTAMIDA</v>
          </cell>
          <cell r="G260" t="str">
            <v xml:space="preserve">COMP/TAB/CAPS/GRAGE      </v>
          </cell>
          <cell r="H260" t="str">
            <v>50 mg</v>
          </cell>
          <cell r="I260" t="str">
            <v>ORAL</v>
          </cell>
          <cell r="J260" t="str">
            <v xml:space="preserve">COMP/TAB/CAPS/GRAGE      </v>
          </cell>
          <cell r="K260">
            <v>2670.75</v>
          </cell>
          <cell r="L260">
            <v>2670.75</v>
          </cell>
          <cell r="M260">
            <v>2670.75</v>
          </cell>
          <cell r="N260">
            <v>2726.88</v>
          </cell>
          <cell r="O260">
            <v>2726.88</v>
          </cell>
          <cell r="P260"/>
          <cell r="Q260"/>
          <cell r="R260" t="str">
            <v>RES. 0718-2015 MSYPS VIGILADO</v>
          </cell>
          <cell r="S260">
            <v>3776.5</v>
          </cell>
          <cell r="T260"/>
          <cell r="U260">
            <v>2871.36</v>
          </cell>
          <cell r="V260">
            <v>2871.36</v>
          </cell>
        </row>
        <row r="261">
          <cell r="C261"/>
          <cell r="D261" t="str">
            <v>1033350008-ALL</v>
          </cell>
          <cell r="E261"/>
          <cell r="F261" t="str">
            <v>BIMATOPROST</v>
          </cell>
          <cell r="G261" t="str">
            <v>SOLUCION OFTALMICA</v>
          </cell>
          <cell r="H261" t="str">
            <v xml:space="preserve">0.3% </v>
          </cell>
          <cell r="I261" t="str">
            <v>OFTALMICO</v>
          </cell>
          <cell r="J261" t="str">
            <v>FRASCO</v>
          </cell>
          <cell r="K261">
            <v>49844</v>
          </cell>
          <cell r="L261">
            <v>49844</v>
          </cell>
          <cell r="M261"/>
          <cell r="N261">
            <v>49843.35</v>
          </cell>
          <cell r="O261"/>
          <cell r="P261">
            <v>0</v>
          </cell>
          <cell r="Q261"/>
          <cell r="R261" t="str">
            <v>CIRCULAR 04-2012 CNPMDM</v>
          </cell>
          <cell r="S261">
            <v>49843.35</v>
          </cell>
          <cell r="T261"/>
          <cell r="U261">
            <v>49843.35</v>
          </cell>
          <cell r="V261">
            <v>49843.35</v>
          </cell>
        </row>
        <row r="262">
          <cell r="C262"/>
          <cell r="D262" t="str">
            <v>1032810021-HNC</v>
          </cell>
          <cell r="E262"/>
          <cell r="F262" t="str">
            <v>BIOTINA</v>
          </cell>
          <cell r="G262" t="str">
            <v>TAB/CAPS/GRAG/COMP</v>
          </cell>
          <cell r="H262" t="str">
            <v>0,5 mg</v>
          </cell>
          <cell r="I262" t="str">
            <v>ORAL</v>
          </cell>
          <cell r="J262" t="str">
            <v>TAB/CAPS/GRAG/COMP</v>
          </cell>
          <cell r="K262">
            <v>1260</v>
          </cell>
          <cell r="L262">
            <v>1260</v>
          </cell>
          <cell r="M262"/>
          <cell r="N262">
            <v>1303.5999999999999</v>
          </cell>
          <cell r="O262">
            <v>1303.5999999999999</v>
          </cell>
          <cell r="P262">
            <v>1372.69</v>
          </cell>
          <cell r="Q262"/>
          <cell r="R262"/>
          <cell r="S262"/>
          <cell r="T262"/>
          <cell r="U262">
            <v>1372.69</v>
          </cell>
          <cell r="V262">
            <v>1484.43</v>
          </cell>
        </row>
        <row r="263">
          <cell r="C263"/>
          <cell r="D263"/>
          <cell r="E263"/>
          <cell r="F263" t="str">
            <v>BIOTINA</v>
          </cell>
          <cell r="G263" t="str">
            <v>CAPSULAS</v>
          </cell>
          <cell r="H263" t="str">
            <v>900 MCG</v>
          </cell>
          <cell r="I263" t="str">
            <v>ORAL</v>
          </cell>
          <cell r="J263" t="str">
            <v>FCO X 100 UND</v>
          </cell>
          <cell r="K263"/>
          <cell r="L263"/>
          <cell r="M263"/>
          <cell r="N263"/>
          <cell r="O263"/>
          <cell r="P263"/>
          <cell r="Q263"/>
          <cell r="R263"/>
          <cell r="S263"/>
          <cell r="T263"/>
          <cell r="U263">
            <v>0</v>
          </cell>
          <cell r="V263">
            <v>0</v>
          </cell>
        </row>
        <row r="264">
          <cell r="C264">
            <v>1820036</v>
          </cell>
          <cell r="D264" t="str">
            <v>1031820036-BAG</v>
          </cell>
          <cell r="E264"/>
          <cell r="F264" t="str">
            <v xml:space="preserve">BIPERIDENO </v>
          </cell>
          <cell r="G264" t="str">
            <v xml:space="preserve">COMP/TAB/CAPS/GRAGE      </v>
          </cell>
          <cell r="H264" t="str">
            <v>2mg</v>
          </cell>
          <cell r="I264" t="str">
            <v>ORAL</v>
          </cell>
          <cell r="J264" t="str">
            <v xml:space="preserve">COMP/TAB/CAPS/GRAGE      </v>
          </cell>
          <cell r="K264">
            <v>137.48985900795981</v>
          </cell>
          <cell r="L264">
            <v>137.47999999999999</v>
          </cell>
          <cell r="M264"/>
          <cell r="N264">
            <v>142.24</v>
          </cell>
          <cell r="O264">
            <v>142.24</v>
          </cell>
          <cell r="P264">
            <v>149.78</v>
          </cell>
          <cell r="Q264"/>
          <cell r="R264"/>
          <cell r="S264"/>
          <cell r="T264"/>
          <cell r="U264">
            <v>149.78</v>
          </cell>
          <cell r="V264">
            <v>161.97</v>
          </cell>
        </row>
        <row r="265">
          <cell r="C265">
            <v>1820035</v>
          </cell>
          <cell r="D265" t="str">
            <v>1031820035-BAG</v>
          </cell>
          <cell r="E265"/>
          <cell r="F265" t="str">
            <v>BIPERIDENO RETARD</v>
          </cell>
          <cell r="G265" t="str">
            <v xml:space="preserve">COMP/TAB/CAPS/GRAGE      </v>
          </cell>
          <cell r="H265" t="str">
            <v>4mg</v>
          </cell>
          <cell r="I265" t="str">
            <v>ORAL</v>
          </cell>
          <cell r="J265" t="str">
            <v xml:space="preserve">COMP/TAB/CAPS/GRAGE      </v>
          </cell>
          <cell r="K265">
            <v>1123</v>
          </cell>
          <cell r="L265">
            <v>1123</v>
          </cell>
          <cell r="M265"/>
          <cell r="N265">
            <v>1161.8599999999999</v>
          </cell>
          <cell r="O265">
            <v>1161.8599999999999</v>
          </cell>
          <cell r="P265">
            <v>1223.44</v>
          </cell>
          <cell r="Q265"/>
          <cell r="R265"/>
          <cell r="S265"/>
          <cell r="T265"/>
          <cell r="U265">
            <v>1223.44</v>
          </cell>
          <cell r="V265">
            <v>1323.03</v>
          </cell>
        </row>
        <row r="266">
          <cell r="C266">
            <v>1820037</v>
          </cell>
          <cell r="D266" t="str">
            <v>1031820037-BAG</v>
          </cell>
          <cell r="E266"/>
          <cell r="F266" t="str">
            <v>BIPERIDENO LACTATO</v>
          </cell>
          <cell r="G266" t="str">
            <v>AMP/VIAL/JP</v>
          </cell>
          <cell r="H266" t="str">
            <v>5mg/ml</v>
          </cell>
          <cell r="I266" t="str">
            <v>PARENTERAL</v>
          </cell>
          <cell r="J266" t="str">
            <v>AMP/VIAL/JP</v>
          </cell>
          <cell r="K266">
            <v>6788.6</v>
          </cell>
          <cell r="L266">
            <v>6788.6</v>
          </cell>
          <cell r="M266"/>
          <cell r="N266">
            <v>7023.49</v>
          </cell>
          <cell r="O266">
            <v>7023.49</v>
          </cell>
          <cell r="P266">
            <v>7395.73</v>
          </cell>
          <cell r="Q266"/>
          <cell r="R266"/>
          <cell r="S266"/>
          <cell r="T266"/>
          <cell r="U266">
            <v>7395.73</v>
          </cell>
          <cell r="V266">
            <v>7997.74</v>
          </cell>
        </row>
        <row r="267">
          <cell r="C267">
            <v>1640018</v>
          </cell>
          <cell r="D267" t="str">
            <v>1031640018-ECA</v>
          </cell>
          <cell r="E267"/>
          <cell r="F267" t="str">
            <v>BISACODILO</v>
          </cell>
          <cell r="G267" t="str">
            <v xml:space="preserve">COMP/TAB/CAPS/GRAGE      </v>
          </cell>
          <cell r="H267" t="str">
            <v>5mg</v>
          </cell>
          <cell r="I267" t="str">
            <v>ORAL</v>
          </cell>
          <cell r="J267" t="str">
            <v xml:space="preserve">COMP/TAB/CAPS/GRAGE      </v>
          </cell>
          <cell r="K267">
            <v>33.299999999999997</v>
          </cell>
          <cell r="L267">
            <v>33.299999999999997</v>
          </cell>
          <cell r="M267">
            <v>33.299999999999997</v>
          </cell>
          <cell r="N267">
            <v>34.450000000000003</v>
          </cell>
          <cell r="O267">
            <v>34.450000000000003</v>
          </cell>
          <cell r="P267">
            <v>36.28</v>
          </cell>
          <cell r="Q267">
            <v>36.28</v>
          </cell>
          <cell r="R267"/>
          <cell r="S267"/>
          <cell r="T267"/>
          <cell r="U267">
            <v>36.28</v>
          </cell>
          <cell r="V267">
            <v>39.229999999999997</v>
          </cell>
        </row>
        <row r="268">
          <cell r="C268"/>
          <cell r="D268"/>
          <cell r="E268" t="str">
            <v>1640018-BUS</v>
          </cell>
          <cell r="F268"/>
          <cell r="G268"/>
          <cell r="H268"/>
          <cell r="I268"/>
          <cell r="J268"/>
          <cell r="K268"/>
          <cell r="L268"/>
          <cell r="M268"/>
          <cell r="N268"/>
          <cell r="O268"/>
          <cell r="P268"/>
          <cell r="Q268"/>
          <cell r="R268"/>
          <cell r="S268"/>
          <cell r="T268"/>
          <cell r="U268">
            <v>0</v>
          </cell>
          <cell r="V268">
            <v>39.229999999999997</v>
          </cell>
        </row>
        <row r="269">
          <cell r="C269"/>
          <cell r="D269"/>
          <cell r="E269" t="str">
            <v>1640018-HAX</v>
          </cell>
          <cell r="F269"/>
          <cell r="G269"/>
          <cell r="H269"/>
          <cell r="I269"/>
          <cell r="J269"/>
          <cell r="K269"/>
          <cell r="L269"/>
          <cell r="M269"/>
          <cell r="N269"/>
          <cell r="O269"/>
          <cell r="P269"/>
          <cell r="Q269"/>
          <cell r="R269"/>
          <cell r="S269"/>
          <cell r="T269"/>
          <cell r="U269">
            <v>0</v>
          </cell>
          <cell r="V269">
            <v>39.229999999999997</v>
          </cell>
        </row>
        <row r="270">
          <cell r="C270"/>
          <cell r="D270"/>
          <cell r="E270" t="str">
            <v>1640018-LBC</v>
          </cell>
          <cell r="F270"/>
          <cell r="G270"/>
          <cell r="H270"/>
          <cell r="I270"/>
          <cell r="J270"/>
          <cell r="K270"/>
          <cell r="L270"/>
          <cell r="M270"/>
          <cell r="N270"/>
          <cell r="O270"/>
          <cell r="P270"/>
          <cell r="Q270"/>
          <cell r="R270"/>
          <cell r="S270"/>
          <cell r="T270"/>
          <cell r="U270">
            <v>0</v>
          </cell>
          <cell r="V270">
            <v>39.229999999999997</v>
          </cell>
        </row>
        <row r="271">
          <cell r="C271"/>
          <cell r="D271" t="str">
            <v>1031611162-LFR</v>
          </cell>
          <cell r="E271"/>
          <cell r="F271" t="str">
            <v>BISMUTO SUBSALICILATO</v>
          </cell>
          <cell r="G271" t="str">
            <v>SUSPENSION</v>
          </cell>
          <cell r="H271" t="str">
            <v xml:space="preserve">1.7% </v>
          </cell>
          <cell r="I271" t="str">
            <v>ORAL</v>
          </cell>
          <cell r="J271" t="str">
            <v>SUSPENSION</v>
          </cell>
          <cell r="K271">
            <v>15661</v>
          </cell>
          <cell r="L271">
            <v>15661</v>
          </cell>
          <cell r="M271"/>
          <cell r="N271">
            <v>16202.87</v>
          </cell>
          <cell r="O271">
            <v>16202.87</v>
          </cell>
          <cell r="P271">
            <v>17061.62</v>
          </cell>
          <cell r="Q271"/>
          <cell r="R271"/>
          <cell r="S271"/>
          <cell r="T271"/>
          <cell r="U271">
            <v>17061.62</v>
          </cell>
          <cell r="V271">
            <v>18450.439999999999</v>
          </cell>
        </row>
        <row r="272">
          <cell r="C272"/>
          <cell r="D272"/>
          <cell r="E272" t="str">
            <v>CP-0311-LFR</v>
          </cell>
          <cell r="F272" t="str">
            <v>SUBSALICILATO DE BISMUTO</v>
          </cell>
          <cell r="G272" t="str">
            <v>TABLETA</v>
          </cell>
          <cell r="H272" t="str">
            <v>262 MG</v>
          </cell>
          <cell r="I272" t="str">
            <v>ORAL</v>
          </cell>
          <cell r="J272"/>
          <cell r="K272"/>
          <cell r="L272"/>
          <cell r="M272"/>
          <cell r="N272"/>
          <cell r="O272"/>
          <cell r="P272"/>
          <cell r="Q272"/>
          <cell r="R272"/>
          <cell r="S272"/>
          <cell r="T272"/>
          <cell r="U272">
            <v>0</v>
          </cell>
          <cell r="V272">
            <v>1234.21</v>
          </cell>
        </row>
        <row r="273">
          <cell r="C273"/>
          <cell r="D273" t="str">
            <v>1031220022-MCK</v>
          </cell>
          <cell r="E273"/>
          <cell r="F273" t="str">
            <v xml:space="preserve">BISOPROLOL </v>
          </cell>
          <cell r="G273" t="str">
            <v>TAB/CAPS/GRAG/COMP</v>
          </cell>
          <cell r="H273" t="str">
            <v xml:space="preserve">1,25 mg </v>
          </cell>
          <cell r="I273" t="str">
            <v>ORAL</v>
          </cell>
          <cell r="J273" t="str">
            <v>TAB/CAPS/GRAG/COMP</v>
          </cell>
          <cell r="K273">
            <v>676</v>
          </cell>
          <cell r="L273">
            <v>676</v>
          </cell>
          <cell r="M273"/>
          <cell r="N273">
            <v>699.39</v>
          </cell>
          <cell r="O273">
            <v>699.39</v>
          </cell>
          <cell r="P273">
            <v>736.46</v>
          </cell>
          <cell r="Q273"/>
          <cell r="R273"/>
          <cell r="S273"/>
          <cell r="T273"/>
          <cell r="U273">
            <v>736.46</v>
          </cell>
          <cell r="V273">
            <v>796.41</v>
          </cell>
        </row>
        <row r="274">
          <cell r="C274"/>
          <cell r="D274" t="str">
            <v>1031220036-MCK</v>
          </cell>
          <cell r="E274"/>
          <cell r="F274" t="str">
            <v xml:space="preserve">BISOPROLOL </v>
          </cell>
          <cell r="G274" t="str">
            <v>TAB/CAPS/GRAG/COMP</v>
          </cell>
          <cell r="H274" t="str">
            <v>10 mg</v>
          </cell>
          <cell r="I274" t="str">
            <v>ORAL</v>
          </cell>
          <cell r="J274" t="str">
            <v>TAB/CAPS/GRAG/COMP</v>
          </cell>
          <cell r="K274">
            <v>2071</v>
          </cell>
          <cell r="L274">
            <v>2071</v>
          </cell>
          <cell r="M274"/>
          <cell r="N274">
            <v>2142.66</v>
          </cell>
          <cell r="O274">
            <v>2142.66</v>
          </cell>
          <cell r="P274">
            <v>2256.2199999999998</v>
          </cell>
          <cell r="Q274"/>
          <cell r="R274"/>
          <cell r="S274"/>
          <cell r="T274"/>
          <cell r="U274">
            <v>2256.2199999999998</v>
          </cell>
          <cell r="V274">
            <v>2439.88</v>
          </cell>
        </row>
        <row r="275">
          <cell r="C275"/>
          <cell r="D275" t="str">
            <v>1031220025-MCK</v>
          </cell>
          <cell r="E275"/>
          <cell r="F275" t="str">
            <v xml:space="preserve">BISOPROLOL </v>
          </cell>
          <cell r="G275" t="str">
            <v>TAB/CAPS/GRAG/COMP</v>
          </cell>
          <cell r="H275" t="str">
            <v>2,5 mg</v>
          </cell>
          <cell r="I275" t="str">
            <v>ORAL</v>
          </cell>
          <cell r="J275" t="str">
            <v>TAB/CAPS/GRAG/COMP</v>
          </cell>
          <cell r="K275">
            <v>778</v>
          </cell>
          <cell r="L275">
            <v>778</v>
          </cell>
          <cell r="M275"/>
          <cell r="N275">
            <v>804.92</v>
          </cell>
          <cell r="O275">
            <v>804.92</v>
          </cell>
          <cell r="P275">
            <v>847.58</v>
          </cell>
          <cell r="Q275"/>
          <cell r="R275"/>
          <cell r="S275"/>
          <cell r="T275"/>
          <cell r="U275">
            <v>847.58</v>
          </cell>
          <cell r="V275">
            <v>916.57</v>
          </cell>
        </row>
        <row r="276">
          <cell r="C276"/>
          <cell r="D276" t="str">
            <v>1031220039-MCK</v>
          </cell>
          <cell r="E276"/>
          <cell r="F276" t="str">
            <v xml:space="preserve">BISOPROLOL </v>
          </cell>
          <cell r="G276" t="str">
            <v>TAB/CAPS/GRAG/COMP</v>
          </cell>
          <cell r="H276" t="str">
            <v>5 mg</v>
          </cell>
          <cell r="I276" t="str">
            <v>ORAL</v>
          </cell>
          <cell r="J276" t="str">
            <v>TAB/CAPS/GRAG/COMP</v>
          </cell>
          <cell r="K276">
            <v>1402</v>
          </cell>
          <cell r="L276">
            <v>1402</v>
          </cell>
          <cell r="M276"/>
          <cell r="N276">
            <v>1450.51</v>
          </cell>
          <cell r="O276">
            <v>1450.51</v>
          </cell>
          <cell r="P276">
            <v>1527.39</v>
          </cell>
          <cell r="Q276"/>
          <cell r="R276"/>
          <cell r="S276"/>
          <cell r="T276"/>
          <cell r="U276">
            <v>1527.39</v>
          </cell>
          <cell r="V276">
            <v>1651.72</v>
          </cell>
        </row>
        <row r="277">
          <cell r="C277"/>
          <cell r="D277" t="str">
            <v>1031220014-MCK</v>
          </cell>
          <cell r="E277"/>
          <cell r="F277" t="str">
            <v>BISOPROLOL + HIDROCLOROTIAZIDA</v>
          </cell>
          <cell r="G277" t="str">
            <v>TAB/CAPS/GRAG/COMP</v>
          </cell>
          <cell r="H277" t="str">
            <v>(5+6,25) mg</v>
          </cell>
          <cell r="I277" t="str">
            <v>ORAL</v>
          </cell>
          <cell r="J277" t="str">
            <v>TAB/CAPS/GRAG/COMP</v>
          </cell>
          <cell r="K277">
            <v>1299</v>
          </cell>
          <cell r="L277">
            <v>1299</v>
          </cell>
          <cell r="M277"/>
          <cell r="N277">
            <v>1343.95</v>
          </cell>
          <cell r="O277">
            <v>1343.95</v>
          </cell>
          <cell r="P277">
            <v>1415.18</v>
          </cell>
          <cell r="Q277"/>
          <cell r="R277"/>
          <cell r="S277"/>
          <cell r="T277"/>
          <cell r="U277">
            <v>1415.18</v>
          </cell>
          <cell r="V277">
            <v>1530.38</v>
          </cell>
        </row>
        <row r="278">
          <cell r="C278">
            <v>2210070</v>
          </cell>
          <cell r="D278" t="str">
            <v>1032210070-PIS</v>
          </cell>
          <cell r="E278"/>
          <cell r="F278" t="str">
            <v>BLEOMICINA SULFATO</v>
          </cell>
          <cell r="G278" t="str">
            <v xml:space="preserve">AMP/VIAL/JP             </v>
          </cell>
          <cell r="H278" t="str">
            <v>15 UI</v>
          </cell>
          <cell r="I278" t="str">
            <v>PARENTERAL</v>
          </cell>
          <cell r="J278" t="str">
            <v xml:space="preserve">AMP/VIAL/JP             </v>
          </cell>
          <cell r="K278">
            <v>26863</v>
          </cell>
          <cell r="L278">
            <v>26863</v>
          </cell>
          <cell r="M278"/>
          <cell r="N278">
            <v>27792.46</v>
          </cell>
          <cell r="O278">
            <v>27792.46</v>
          </cell>
          <cell r="P278">
            <v>29265.46</v>
          </cell>
          <cell r="Q278"/>
          <cell r="R278"/>
          <cell r="S278"/>
          <cell r="T278"/>
          <cell r="U278">
            <v>29265.46</v>
          </cell>
          <cell r="V278">
            <v>31647.67</v>
          </cell>
        </row>
        <row r="279">
          <cell r="C279"/>
          <cell r="D279" t="str">
            <v>1031011060-SCH</v>
          </cell>
          <cell r="E279"/>
          <cell r="F279" t="str">
            <v>BOCEPREVIR</v>
          </cell>
          <cell r="G279" t="str">
            <v>TAB/CAPS/GRAG/COMP</v>
          </cell>
          <cell r="H279" t="str">
            <v>200 mg</v>
          </cell>
          <cell r="I279" t="str">
            <v>ORAL</v>
          </cell>
          <cell r="J279" t="str">
            <v>TAB/CAPS/GRAG/COMP</v>
          </cell>
          <cell r="K279">
            <v>19393</v>
          </cell>
          <cell r="L279">
            <v>19393</v>
          </cell>
          <cell r="M279"/>
          <cell r="N279">
            <v>20064</v>
          </cell>
          <cell r="O279">
            <v>20064</v>
          </cell>
          <cell r="P279">
            <v>21127.39</v>
          </cell>
          <cell r="Q279"/>
          <cell r="R279"/>
          <cell r="S279"/>
          <cell r="T279"/>
          <cell r="U279">
            <v>21127.39</v>
          </cell>
          <cell r="V279">
            <v>22847.16</v>
          </cell>
        </row>
        <row r="280">
          <cell r="C280"/>
          <cell r="D280" t="str">
            <v>1032220001-JAC</v>
          </cell>
          <cell r="E280"/>
          <cell r="F280" t="str">
            <v>BORTEZOMIB</v>
          </cell>
          <cell r="G280" t="str">
            <v>SOLUCION INYECTABLE</v>
          </cell>
          <cell r="H280" t="str">
            <v>3,5 mg</v>
          </cell>
          <cell r="I280" t="str">
            <v>PARENTERAL</v>
          </cell>
          <cell r="J280" t="str">
            <v>AMP/VIAL/JP</v>
          </cell>
          <cell r="K280">
            <v>2355302.86</v>
          </cell>
          <cell r="L280">
            <v>2355302.86</v>
          </cell>
          <cell r="M280"/>
          <cell r="N280">
            <v>2355302.86</v>
          </cell>
          <cell r="O280"/>
          <cell r="P280"/>
          <cell r="Q280"/>
          <cell r="R280" t="str">
            <v>RES. 0718-2015 MSYPS</v>
          </cell>
          <cell r="S280">
            <v>2442896.27</v>
          </cell>
          <cell r="T280">
            <v>2714302.05</v>
          </cell>
          <cell r="U280">
            <v>2442896.27</v>
          </cell>
          <cell r="V280">
            <v>2714302.05</v>
          </cell>
        </row>
        <row r="281">
          <cell r="C281"/>
          <cell r="D281" t="str">
            <v>1031220274-BTS</v>
          </cell>
          <cell r="E281"/>
          <cell r="F281" t="str">
            <v>BOSENTAN MONOHIDRATO</v>
          </cell>
          <cell r="G281" t="str">
            <v>TAB/CAPS/GRAG/COMP</v>
          </cell>
          <cell r="H281" t="str">
            <v>125 mg</v>
          </cell>
          <cell r="I281" t="str">
            <v>ORAL</v>
          </cell>
          <cell r="J281" t="str">
            <v>TAB/CAPS/GRAG/COMP</v>
          </cell>
          <cell r="K281">
            <v>89638.98</v>
          </cell>
          <cell r="L281">
            <v>89638.98</v>
          </cell>
          <cell r="M281"/>
          <cell r="N281">
            <v>89638.98</v>
          </cell>
          <cell r="O281"/>
          <cell r="P281"/>
          <cell r="Q281"/>
          <cell r="R281" t="str">
            <v>RES. 0718-2015 MSYPS</v>
          </cell>
          <cell r="S281">
            <v>98557.53</v>
          </cell>
          <cell r="T281">
            <v>109507.27</v>
          </cell>
          <cell r="U281">
            <v>98557.53</v>
          </cell>
          <cell r="V281">
            <v>109507.27</v>
          </cell>
        </row>
        <row r="282">
          <cell r="C282">
            <v>3350004</v>
          </cell>
          <cell r="D282" t="str">
            <v>1033350004-TQC</v>
          </cell>
          <cell r="E282"/>
          <cell r="F282" t="str">
            <v>BRIMONIDINA COLIRIO</v>
          </cell>
          <cell r="G282" t="str">
            <v xml:space="preserve">COLIRIO             </v>
          </cell>
          <cell r="H282" t="str">
            <v>0.2%</v>
          </cell>
          <cell r="I282" t="str">
            <v>OFTALMICO</v>
          </cell>
          <cell r="J282" t="str">
            <v>FRASCO X 5ml</v>
          </cell>
          <cell r="K282">
            <v>35983.199999999997</v>
          </cell>
          <cell r="L282">
            <v>35983.199999999997</v>
          </cell>
          <cell r="M282"/>
          <cell r="N282">
            <v>35983.199999999997</v>
          </cell>
          <cell r="O282"/>
          <cell r="P282"/>
          <cell r="Q282"/>
          <cell r="R282" t="str">
            <v>CIRCULAR 04-2012 CNPMDM</v>
          </cell>
          <cell r="S282">
            <v>35983.199999999997</v>
          </cell>
          <cell r="T282"/>
          <cell r="U282">
            <v>35983.199999999997</v>
          </cell>
          <cell r="V282">
            <v>35983.199999999997</v>
          </cell>
        </row>
        <row r="283">
          <cell r="C283"/>
          <cell r="D283" t="str">
            <v>1033350019-TQC</v>
          </cell>
          <cell r="E283"/>
          <cell r="F283" t="str">
            <v xml:space="preserve">BRIMONIDINA + TIMOLOL </v>
          </cell>
          <cell r="G283" t="str">
            <v>SOLUCION OFTALMICA</v>
          </cell>
          <cell r="H283" t="str">
            <v xml:space="preserve">(0.2+0.5)% </v>
          </cell>
          <cell r="I283" t="str">
            <v>OFTALMICO</v>
          </cell>
          <cell r="J283" t="str">
            <v>FRASCO X 5 ml</v>
          </cell>
          <cell r="K283">
            <v>22081.67</v>
          </cell>
          <cell r="L283">
            <v>22081.67</v>
          </cell>
          <cell r="M283"/>
          <cell r="N283">
            <v>22845.7</v>
          </cell>
          <cell r="O283">
            <v>22845.7</v>
          </cell>
          <cell r="P283">
            <v>24056.52</v>
          </cell>
          <cell r="Q283"/>
          <cell r="R283"/>
          <cell r="S283"/>
          <cell r="T283"/>
          <cell r="U283">
            <v>24056.52</v>
          </cell>
          <cell r="V283">
            <v>26014.720000000001</v>
          </cell>
        </row>
        <row r="284">
          <cell r="C284">
            <v>1840024</v>
          </cell>
          <cell r="D284" t="str">
            <v>1031840024-RCH</v>
          </cell>
          <cell r="E284"/>
          <cell r="F284" t="str">
            <v>BROMAZEPAM</v>
          </cell>
          <cell r="G284" t="str">
            <v xml:space="preserve">COMP/TAB/CAPS/GRAGE      </v>
          </cell>
          <cell r="H284" t="str">
            <v>3MG</v>
          </cell>
          <cell r="I284" t="str">
            <v>ORAL</v>
          </cell>
          <cell r="J284" t="str">
            <v xml:space="preserve">COMP/TAB/CAPS/GRAGE      </v>
          </cell>
          <cell r="K284">
            <v>98</v>
          </cell>
          <cell r="L284">
            <v>98</v>
          </cell>
          <cell r="M284"/>
          <cell r="N284">
            <v>101.39</v>
          </cell>
          <cell r="O284">
            <v>101.39</v>
          </cell>
          <cell r="P284">
            <v>106.76</v>
          </cell>
          <cell r="Q284"/>
          <cell r="R284"/>
          <cell r="S284"/>
          <cell r="T284"/>
          <cell r="U284">
            <v>106.76</v>
          </cell>
          <cell r="V284">
            <v>115.45</v>
          </cell>
        </row>
        <row r="285">
          <cell r="C285">
            <v>1840023</v>
          </cell>
          <cell r="D285" t="str">
            <v>1031840023-SFI</v>
          </cell>
          <cell r="E285"/>
          <cell r="F285" t="str">
            <v>BROMAZEPAN</v>
          </cell>
          <cell r="G285" t="str">
            <v xml:space="preserve">COMP/TAB/CAPS/GRAGE      </v>
          </cell>
          <cell r="H285" t="str">
            <v>6mg</v>
          </cell>
          <cell r="I285" t="str">
            <v>ORAL</v>
          </cell>
          <cell r="J285" t="str">
            <v xml:space="preserve">COMP/TAB/CAPS/GRAGE      </v>
          </cell>
          <cell r="K285">
            <v>325.7</v>
          </cell>
          <cell r="L285">
            <v>325.7</v>
          </cell>
          <cell r="M285">
            <v>325.7</v>
          </cell>
          <cell r="N285">
            <v>336.97</v>
          </cell>
          <cell r="O285">
            <v>336.97</v>
          </cell>
          <cell r="P285">
            <v>354.83</v>
          </cell>
          <cell r="Q285">
            <v>354.83</v>
          </cell>
          <cell r="R285"/>
          <cell r="S285"/>
          <cell r="T285"/>
          <cell r="U285">
            <v>354.83</v>
          </cell>
          <cell r="V285">
            <v>383.71</v>
          </cell>
        </row>
        <row r="286">
          <cell r="C286">
            <v>2141010</v>
          </cell>
          <cell r="D286" t="str">
            <v>1032141010-GEC</v>
          </cell>
          <cell r="E286"/>
          <cell r="F286" t="str">
            <v>BROMOCRIPTINA MESILATO</v>
          </cell>
          <cell r="G286" t="str">
            <v xml:space="preserve">COMP/TAB/CAPS/GRAGE      </v>
          </cell>
          <cell r="H286" t="str">
            <v>2.5mg</v>
          </cell>
          <cell r="I286" t="str">
            <v>ORAL</v>
          </cell>
          <cell r="J286" t="str">
            <v xml:space="preserve">COMP/TAB/CAPS/GRAGE      </v>
          </cell>
          <cell r="K286">
            <v>289.02830876502139</v>
          </cell>
          <cell r="L286">
            <v>289.02</v>
          </cell>
          <cell r="M286">
            <v>289.02</v>
          </cell>
          <cell r="N286">
            <v>299.02</v>
          </cell>
          <cell r="O286">
            <v>299.02</v>
          </cell>
          <cell r="P286">
            <v>314.87</v>
          </cell>
          <cell r="Q286">
            <v>314.87</v>
          </cell>
          <cell r="R286"/>
          <cell r="S286"/>
          <cell r="T286"/>
          <cell r="U286">
            <v>314.87</v>
          </cell>
          <cell r="V286">
            <v>340.5</v>
          </cell>
        </row>
        <row r="287">
          <cell r="C287">
            <v>3220006</v>
          </cell>
          <cell r="D287" t="str">
            <v>1033220006-BTS</v>
          </cell>
          <cell r="E287"/>
          <cell r="F287" t="str">
            <v>BUDESONIDA MICRONIZADA</v>
          </cell>
          <cell r="G287" t="str">
            <v>SUSPENSION PARA NEBULIZAR</v>
          </cell>
          <cell r="H287" t="str">
            <v>0,5mg/ml</v>
          </cell>
          <cell r="I287" t="str">
            <v>NASAL</v>
          </cell>
          <cell r="J287" t="str">
            <v>ENVASE X 2 ml</v>
          </cell>
          <cell r="K287">
            <v>10229.4</v>
          </cell>
          <cell r="L287">
            <v>10229.4</v>
          </cell>
          <cell r="M287"/>
          <cell r="N287">
            <v>10583.34</v>
          </cell>
          <cell r="O287">
            <v>0</v>
          </cell>
          <cell r="P287">
            <v>11144.26</v>
          </cell>
          <cell r="Q287"/>
          <cell r="R287"/>
          <cell r="S287"/>
          <cell r="T287"/>
          <cell r="U287">
            <v>11144.26</v>
          </cell>
          <cell r="V287">
            <v>12051.4</v>
          </cell>
        </row>
        <row r="288">
          <cell r="C288">
            <v>3220017</v>
          </cell>
          <cell r="D288" t="str">
            <v>1033220016-CHV</v>
          </cell>
          <cell r="E288"/>
          <cell r="F288" t="str">
            <v>BUDESONIDE  BUCAL</v>
          </cell>
          <cell r="G288" t="str">
            <v xml:space="preserve">INHALADOR           </v>
          </cell>
          <cell r="H288" t="str">
            <v>200mcg/DOSIS</v>
          </cell>
          <cell r="I288" t="str">
            <v>BUCAL</v>
          </cell>
          <cell r="J288" t="str">
            <v>FRASCO X 200 DOSIS</v>
          </cell>
          <cell r="K288">
            <v>20900</v>
          </cell>
          <cell r="L288">
            <v>20900</v>
          </cell>
          <cell r="M288">
            <v>20900</v>
          </cell>
          <cell r="N288">
            <v>21623.14</v>
          </cell>
          <cell r="O288">
            <v>21623.14</v>
          </cell>
          <cell r="P288">
            <v>22769.17</v>
          </cell>
          <cell r="Q288">
            <v>22769.17</v>
          </cell>
          <cell r="R288"/>
          <cell r="S288"/>
          <cell r="T288"/>
          <cell r="U288">
            <v>22769.17</v>
          </cell>
          <cell r="V288">
            <v>24622.58</v>
          </cell>
        </row>
        <row r="289">
          <cell r="C289">
            <v>3220004</v>
          </cell>
          <cell r="D289" t="str">
            <v>1033220017-CHV</v>
          </cell>
          <cell r="E289"/>
          <cell r="F289" t="str">
            <v>BUDESONIDE  BUCAL</v>
          </cell>
          <cell r="G289" t="str">
            <v xml:space="preserve">FCO/CAPS/INH        </v>
          </cell>
          <cell r="H289" t="str">
            <v>50 mcg/dosis</v>
          </cell>
          <cell r="I289" t="str">
            <v>BUCAL</v>
          </cell>
          <cell r="J289" t="str">
            <v>FRASCO X 200 DOSIS</v>
          </cell>
          <cell r="K289">
            <v>7218.1</v>
          </cell>
          <cell r="L289">
            <v>7218.1</v>
          </cell>
          <cell r="M289">
            <v>7218.1</v>
          </cell>
          <cell r="N289">
            <v>7467.85</v>
          </cell>
          <cell r="O289">
            <v>7467.85</v>
          </cell>
          <cell r="P289">
            <v>7863.65</v>
          </cell>
          <cell r="Q289">
            <v>7863.65</v>
          </cell>
          <cell r="R289"/>
          <cell r="S289"/>
          <cell r="T289"/>
          <cell r="U289">
            <v>7863.65</v>
          </cell>
          <cell r="V289">
            <v>8503.75</v>
          </cell>
        </row>
        <row r="290">
          <cell r="C290"/>
          <cell r="D290" t="str">
            <v>1033220005-BTS</v>
          </cell>
          <cell r="E290"/>
          <cell r="F290" t="str">
            <v xml:space="preserve">BUDESONIDA </v>
          </cell>
          <cell r="G290" t="str">
            <v xml:space="preserve">FCO/CAPS/INH        </v>
          </cell>
          <cell r="H290" t="str">
            <v>100 mcg</v>
          </cell>
          <cell r="I290" t="str">
            <v>BUCAL</v>
          </cell>
          <cell r="J290" t="str">
            <v>INHALADOR X 200  DOSIS</v>
          </cell>
          <cell r="K290">
            <v>21206</v>
          </cell>
          <cell r="L290">
            <v>21206</v>
          </cell>
          <cell r="M290"/>
          <cell r="N290">
            <v>21939.73</v>
          </cell>
          <cell r="O290">
            <v>21939.73</v>
          </cell>
          <cell r="P290">
            <v>23102.54</v>
          </cell>
          <cell r="Q290"/>
          <cell r="R290"/>
          <cell r="S290"/>
          <cell r="T290"/>
          <cell r="U290">
            <v>23102.54</v>
          </cell>
          <cell r="V290">
            <v>24983.09</v>
          </cell>
        </row>
        <row r="291">
          <cell r="C291"/>
          <cell r="D291" t="str">
            <v>1031440042-FAL</v>
          </cell>
          <cell r="E291"/>
          <cell r="F291" t="str">
            <v xml:space="preserve">BUDESONIDA </v>
          </cell>
          <cell r="G291" t="str">
            <v>TAB/CAPS/GRAG/COMP</v>
          </cell>
          <cell r="H291" t="str">
            <v>3 mg</v>
          </cell>
          <cell r="I291" t="str">
            <v>ORAL</v>
          </cell>
          <cell r="J291" t="str">
            <v>TAB/CAPS/GRAG/COMP</v>
          </cell>
          <cell r="K291">
            <v>7416</v>
          </cell>
          <cell r="L291">
            <v>7416</v>
          </cell>
          <cell r="M291"/>
          <cell r="N291">
            <v>7672.59</v>
          </cell>
          <cell r="O291">
            <v>7672.59</v>
          </cell>
          <cell r="P291">
            <v>8079.24</v>
          </cell>
          <cell r="Q291"/>
          <cell r="R291"/>
          <cell r="S291"/>
          <cell r="T291"/>
          <cell r="U291">
            <v>8079.24</v>
          </cell>
          <cell r="V291">
            <v>8736.89</v>
          </cell>
        </row>
        <row r="292">
          <cell r="C292"/>
          <cell r="D292" t="str">
            <v>1031440060-AZK</v>
          </cell>
          <cell r="E292"/>
          <cell r="F292" t="str">
            <v>BUDESONIDA + FORMOTEROL</v>
          </cell>
          <cell r="G292" t="str">
            <v xml:space="preserve">FCO/CAPS/INH        </v>
          </cell>
          <cell r="H292" t="str">
            <v>(320/9) mcg/PUFF</v>
          </cell>
          <cell r="I292" t="str">
            <v>BUCAL</v>
          </cell>
          <cell r="J292" t="str">
            <v xml:space="preserve"> INHALADOR</v>
          </cell>
          <cell r="K292">
            <v>90000</v>
          </cell>
          <cell r="L292">
            <v>90000</v>
          </cell>
          <cell r="M292"/>
          <cell r="N292">
            <v>93114</v>
          </cell>
          <cell r="O292">
            <v>93114</v>
          </cell>
          <cell r="P292">
            <v>98049.04</v>
          </cell>
          <cell r="Q292"/>
          <cell r="R292"/>
          <cell r="S292"/>
          <cell r="T292"/>
          <cell r="U292">
            <v>98049.04</v>
          </cell>
          <cell r="V292">
            <v>106030.23</v>
          </cell>
        </row>
        <row r="293">
          <cell r="C293"/>
          <cell r="D293" t="str">
            <v>1031440054-AZK</v>
          </cell>
          <cell r="E293" t="str">
            <v>CP-0241- AZK</v>
          </cell>
          <cell r="F293" t="str">
            <v xml:space="preserve">BUDESONIDA + FORMOTEROL </v>
          </cell>
          <cell r="G293" t="str">
            <v xml:space="preserve">FCO/CAPS/INH        </v>
          </cell>
          <cell r="H293" t="str">
            <v xml:space="preserve">(80/4.5) mcg/PUFF </v>
          </cell>
          <cell r="I293" t="str">
            <v>BUCAL</v>
          </cell>
          <cell r="J293" t="str">
            <v xml:space="preserve"> INHALADOR</v>
          </cell>
          <cell r="K293">
            <v>128820</v>
          </cell>
          <cell r="L293">
            <v>128820</v>
          </cell>
          <cell r="M293"/>
          <cell r="N293">
            <v>133277.17000000001</v>
          </cell>
          <cell r="O293">
            <v>133277.17000000001</v>
          </cell>
          <cell r="P293">
            <v>140340.85999999999</v>
          </cell>
          <cell r="Q293"/>
          <cell r="R293"/>
          <cell r="S293"/>
          <cell r="T293"/>
          <cell r="U293">
            <v>140340.85999999999</v>
          </cell>
          <cell r="V293">
            <v>148302.10999999999</v>
          </cell>
        </row>
        <row r="294">
          <cell r="C294"/>
          <cell r="D294" t="str">
            <v>1031440031-AZK</v>
          </cell>
          <cell r="E294"/>
          <cell r="F294" t="str">
            <v>BUDESONIDA+FORMOTEROL</v>
          </cell>
          <cell r="G294" t="str">
            <v xml:space="preserve">FCO/CAPS/INH        </v>
          </cell>
          <cell r="H294" t="str">
            <v>(160+4.5)  mcg/PUFF</v>
          </cell>
          <cell r="I294" t="str">
            <v>BUCAL</v>
          </cell>
          <cell r="J294" t="str">
            <v>INHALADOR X 60  DOSIS</v>
          </cell>
          <cell r="K294">
            <v>116145.7</v>
          </cell>
          <cell r="L294">
            <v>116145.7</v>
          </cell>
          <cell r="M294"/>
          <cell r="N294">
            <v>120164.34</v>
          </cell>
          <cell r="O294">
            <v>120164.34</v>
          </cell>
          <cell r="P294">
            <v>126533.05</v>
          </cell>
          <cell r="Q294"/>
          <cell r="R294"/>
          <cell r="S294"/>
          <cell r="T294"/>
          <cell r="U294">
            <v>126533.05</v>
          </cell>
          <cell r="V294">
            <v>136832.84</v>
          </cell>
        </row>
        <row r="295">
          <cell r="C295"/>
          <cell r="D295" t="str">
            <v>1031440031-AZK-V</v>
          </cell>
          <cell r="E295"/>
          <cell r="F295" t="str">
            <v>BUDESONIDA+FORMOTEROL</v>
          </cell>
          <cell r="G295" t="str">
            <v xml:space="preserve">FCO/CAPS/INH        </v>
          </cell>
          <cell r="H295" t="str">
            <v>(160+4.5)  mcg/PUFF</v>
          </cell>
          <cell r="I295" t="str">
            <v>BUCAL</v>
          </cell>
          <cell r="J295" t="str">
            <v>INHALADOR X 60  DOSIS</v>
          </cell>
          <cell r="K295">
            <v>131282.15</v>
          </cell>
          <cell r="L295">
            <v>131282.15</v>
          </cell>
          <cell r="M295"/>
          <cell r="N295">
            <v>135824.51</v>
          </cell>
          <cell r="O295">
            <v>135824.51</v>
          </cell>
          <cell r="P295">
            <v>143023.21</v>
          </cell>
          <cell r="Q295"/>
          <cell r="R295"/>
          <cell r="S295"/>
          <cell r="T295"/>
          <cell r="U295">
            <v>143023.21</v>
          </cell>
          <cell r="V295">
            <v>154665.29999999999</v>
          </cell>
        </row>
        <row r="296">
          <cell r="C296"/>
          <cell r="D296" t="str">
            <v>1031440049-BTS</v>
          </cell>
          <cell r="E296"/>
          <cell r="F296" t="str">
            <v>BUDESONIDA+FORMOTEROL</v>
          </cell>
          <cell r="G296" t="str">
            <v xml:space="preserve">FCO/CAPS/INH        </v>
          </cell>
          <cell r="H296" t="str">
            <v>(200+6) mcg/PUFF</v>
          </cell>
          <cell r="I296" t="str">
            <v>BUCAL</v>
          </cell>
          <cell r="J296" t="str">
            <v>INHALADOR X 60  DOSIS</v>
          </cell>
          <cell r="K296">
            <v>160710</v>
          </cell>
          <cell r="L296">
            <v>160710</v>
          </cell>
          <cell r="M296"/>
          <cell r="N296">
            <v>166270.57</v>
          </cell>
          <cell r="O296">
            <v>166270.57</v>
          </cell>
          <cell r="P296">
            <v>175082.91</v>
          </cell>
          <cell r="Q296"/>
          <cell r="R296"/>
          <cell r="S296"/>
          <cell r="T296"/>
          <cell r="U296">
            <v>175082.91</v>
          </cell>
          <cell r="V296">
            <v>189334.66</v>
          </cell>
        </row>
        <row r="297">
          <cell r="C297">
            <v>3020010</v>
          </cell>
          <cell r="D297" t="str">
            <v>1033020010-ROP</v>
          </cell>
          <cell r="E297"/>
          <cell r="F297" t="str">
            <v>BUPIVACAINA CON EPINEFRINA</v>
          </cell>
          <cell r="G297" t="str">
            <v xml:space="preserve">AMP/VIAL/JP  </v>
          </cell>
          <cell r="H297" t="str">
            <v xml:space="preserve">0.5% </v>
          </cell>
          <cell r="I297" t="str">
            <v>PARENTERAL</v>
          </cell>
          <cell r="J297" t="str">
            <v>ENVASE X (10-20)ml</v>
          </cell>
          <cell r="K297">
            <v>3750.7</v>
          </cell>
          <cell r="L297">
            <v>3750.7</v>
          </cell>
          <cell r="M297"/>
          <cell r="N297">
            <v>3880.47</v>
          </cell>
          <cell r="O297">
            <v>3880.47</v>
          </cell>
          <cell r="P297">
            <v>4086.13</v>
          </cell>
          <cell r="Q297"/>
          <cell r="R297"/>
          <cell r="S297"/>
          <cell r="T297"/>
          <cell r="U297">
            <v>4086.13</v>
          </cell>
          <cell r="V297">
            <v>4418.74</v>
          </cell>
        </row>
        <row r="298">
          <cell r="C298">
            <v>3020025</v>
          </cell>
          <cell r="D298" t="str">
            <v>1033020025-BIO</v>
          </cell>
          <cell r="E298"/>
          <cell r="F298" t="str">
            <v>BUPIVACAINA SIN EPINEFRINA</v>
          </cell>
          <cell r="G298" t="str">
            <v xml:space="preserve">AMP/VIAL/JP             </v>
          </cell>
          <cell r="H298" t="str">
            <v>0.5%/10ml</v>
          </cell>
          <cell r="I298" t="str">
            <v>PARENTERAL</v>
          </cell>
          <cell r="J298" t="str">
            <v>CARPULA X 10ml</v>
          </cell>
          <cell r="K298">
            <v>613.25</v>
          </cell>
          <cell r="L298">
            <v>613.25</v>
          </cell>
          <cell r="M298"/>
          <cell r="N298">
            <v>634.47</v>
          </cell>
          <cell r="O298">
            <v>634.47</v>
          </cell>
          <cell r="P298">
            <v>668.1</v>
          </cell>
          <cell r="Q298"/>
          <cell r="R298"/>
          <cell r="S298"/>
          <cell r="T298"/>
          <cell r="U298">
            <v>668.1</v>
          </cell>
          <cell r="V298">
            <v>722.48</v>
          </cell>
        </row>
        <row r="299">
          <cell r="C299">
            <v>3020076</v>
          </cell>
          <cell r="D299" t="str">
            <v>1033020076-ROP</v>
          </cell>
          <cell r="E299"/>
          <cell r="F299" t="str">
            <v>BUPIVACAINA PESADA ( CON GLUCOSA ANHIDRA)</v>
          </cell>
          <cell r="G299" t="str">
            <v xml:space="preserve">AMP/VIAL/JP  </v>
          </cell>
          <cell r="H299" t="str">
            <v>(20+300)mg/4ml</v>
          </cell>
          <cell r="I299" t="str">
            <v>PARENTERAL</v>
          </cell>
          <cell r="J299" t="str">
            <v>AMPOLLA X 4 ml</v>
          </cell>
          <cell r="K299">
            <v>814</v>
          </cell>
          <cell r="L299">
            <v>814</v>
          </cell>
          <cell r="M299"/>
          <cell r="N299">
            <v>842.16</v>
          </cell>
          <cell r="O299">
            <v>842.16</v>
          </cell>
          <cell r="P299">
            <v>886.79</v>
          </cell>
          <cell r="Q299"/>
          <cell r="R299"/>
          <cell r="S299"/>
          <cell r="T299"/>
          <cell r="U299">
            <v>886.79</v>
          </cell>
          <cell r="V299">
            <v>958.97</v>
          </cell>
        </row>
        <row r="300">
          <cell r="C300"/>
          <cell r="D300" t="str">
            <v>103 220009-GTH</v>
          </cell>
          <cell r="E300"/>
          <cell r="F300" t="str">
            <v>BUPRENORFINA</v>
          </cell>
          <cell r="G300" t="str">
            <v xml:space="preserve">PARCHE              </v>
          </cell>
          <cell r="H300" t="str">
            <v>35 mcg</v>
          </cell>
          <cell r="I300" t="str">
            <v>TOPICO</v>
          </cell>
          <cell r="J300" t="str">
            <v>PARCHE X 20mg</v>
          </cell>
          <cell r="K300">
            <v>45544.58</v>
          </cell>
          <cell r="L300">
            <v>45544.58</v>
          </cell>
          <cell r="M300"/>
          <cell r="N300">
            <v>45544.58</v>
          </cell>
          <cell r="O300"/>
          <cell r="P300"/>
          <cell r="Q300"/>
          <cell r="R300" t="str">
            <v>CIRCULAR 04-2012 CNPMDM</v>
          </cell>
          <cell r="S300">
            <v>45544.58</v>
          </cell>
          <cell r="T300"/>
          <cell r="U300">
            <v>45544.58</v>
          </cell>
          <cell r="V300">
            <v>45544.58</v>
          </cell>
        </row>
        <row r="301">
          <cell r="C301"/>
          <cell r="D301"/>
          <cell r="E301"/>
          <cell r="F301" t="str">
            <v>BUPRENORFINA</v>
          </cell>
          <cell r="G301" t="str">
            <v>PARCHES</v>
          </cell>
          <cell r="H301" t="str">
            <v>30 MG</v>
          </cell>
          <cell r="I301" t="str">
            <v>TRANSDERMICO</v>
          </cell>
          <cell r="J301"/>
          <cell r="K301"/>
          <cell r="L301"/>
          <cell r="M301"/>
          <cell r="N301"/>
          <cell r="O301"/>
          <cell r="P301"/>
          <cell r="Q301"/>
          <cell r="R301"/>
          <cell r="S301"/>
          <cell r="T301"/>
          <cell r="U301">
            <v>0</v>
          </cell>
          <cell r="V301">
            <v>0</v>
          </cell>
        </row>
        <row r="302">
          <cell r="C302"/>
          <cell r="D302" t="str">
            <v>1031830121-GSK</v>
          </cell>
          <cell r="E302"/>
          <cell r="F302" t="str">
            <v xml:space="preserve">BUPROPION </v>
          </cell>
          <cell r="G302" t="str">
            <v>TAB/CAPS/GRAG/COMP</v>
          </cell>
          <cell r="H302" t="str">
            <v xml:space="preserve">150 mg </v>
          </cell>
          <cell r="I302" t="str">
            <v>ORAL</v>
          </cell>
          <cell r="J302" t="str">
            <v>TAB/CAPS/GRAG/COMP</v>
          </cell>
          <cell r="K302">
            <v>2677</v>
          </cell>
          <cell r="L302">
            <v>2677</v>
          </cell>
          <cell r="M302"/>
          <cell r="N302">
            <v>2677</v>
          </cell>
          <cell r="O302"/>
          <cell r="P302">
            <v>3195</v>
          </cell>
          <cell r="Q302"/>
          <cell r="R302" t="str">
            <v>CIRCULAR 04-2012 CNPMDM</v>
          </cell>
          <cell r="S302">
            <v>3195</v>
          </cell>
          <cell r="T302"/>
          <cell r="U302">
            <v>2677</v>
          </cell>
          <cell r="V302">
            <v>2677</v>
          </cell>
        </row>
        <row r="303">
          <cell r="C303"/>
          <cell r="D303" t="str">
            <v>1031830121-TEC</v>
          </cell>
          <cell r="E303"/>
          <cell r="F303" t="str">
            <v xml:space="preserve">BUPROPION </v>
          </cell>
          <cell r="G303" t="str">
            <v>TAB/CAPS/GRAG/COMP</v>
          </cell>
          <cell r="H303" t="str">
            <v xml:space="preserve">150 mg </v>
          </cell>
          <cell r="I303" t="str">
            <v>ORAL</v>
          </cell>
          <cell r="J303" t="str">
            <v>TAB/CAPS/GRAG/COMP</v>
          </cell>
          <cell r="K303">
            <v>3195.36</v>
          </cell>
          <cell r="L303">
            <v>3195.36</v>
          </cell>
          <cell r="M303"/>
          <cell r="N303">
            <v>3195.36</v>
          </cell>
          <cell r="O303"/>
          <cell r="P303"/>
          <cell r="Q303"/>
          <cell r="R303" t="str">
            <v>CIRCULAR 04-2012 CNPMDM</v>
          </cell>
          <cell r="S303">
            <v>3195</v>
          </cell>
          <cell r="T303"/>
          <cell r="U303">
            <v>3195</v>
          </cell>
          <cell r="V303">
            <v>3195</v>
          </cell>
        </row>
        <row r="304">
          <cell r="C304"/>
          <cell r="D304" t="str">
            <v>1031830130-GSK</v>
          </cell>
          <cell r="E304"/>
          <cell r="F304" t="str">
            <v>BUPROPION LIBERACION MODIFICADA</v>
          </cell>
          <cell r="G304" t="str">
            <v>TAB/CAPS/GRAG/COMP</v>
          </cell>
          <cell r="H304" t="str">
            <v xml:space="preserve">300 mg </v>
          </cell>
          <cell r="I304" t="str">
            <v>ORAL</v>
          </cell>
          <cell r="J304" t="str">
            <v>TAB/CAPS/GRAG/COMP</v>
          </cell>
          <cell r="K304">
            <v>6390.72</v>
          </cell>
          <cell r="L304">
            <v>6390.72</v>
          </cell>
          <cell r="M304"/>
          <cell r="N304">
            <v>6390.72</v>
          </cell>
          <cell r="O304"/>
          <cell r="P304">
            <v>6390.72</v>
          </cell>
          <cell r="Q304"/>
          <cell r="R304" t="str">
            <v>CIRCULAR 04-2012 CNPMDM</v>
          </cell>
          <cell r="S304">
            <v>6390.72</v>
          </cell>
          <cell r="T304"/>
          <cell r="U304">
            <v>6390.72</v>
          </cell>
          <cell r="V304">
            <v>6390.72</v>
          </cell>
        </row>
        <row r="305">
          <cell r="C305"/>
          <cell r="D305" t="str">
            <v>1032210087-SFI</v>
          </cell>
          <cell r="E305"/>
          <cell r="F305" t="str">
            <v>CABAZITAXEL</v>
          </cell>
          <cell r="G305" t="str">
            <v>SOLUCION INYECTABLE</v>
          </cell>
          <cell r="H305" t="str">
            <v>60  mg</v>
          </cell>
          <cell r="I305" t="str">
            <v>PARENTERAL</v>
          </cell>
          <cell r="J305" t="str">
            <v>AMP/VIAL/JP</v>
          </cell>
          <cell r="K305">
            <v>11300000</v>
          </cell>
          <cell r="L305">
            <v>11300000</v>
          </cell>
          <cell r="M305"/>
          <cell r="N305">
            <v>11690980</v>
          </cell>
          <cell r="O305">
            <v>11690980</v>
          </cell>
          <cell r="P305">
            <v>12310601.939999999</v>
          </cell>
          <cell r="Q305">
            <v>12310601.939999999</v>
          </cell>
          <cell r="R305"/>
          <cell r="S305"/>
          <cell r="T305"/>
          <cell r="U305">
            <v>12310601.939999999</v>
          </cell>
          <cell r="V305">
            <v>13312684.939999999</v>
          </cell>
        </row>
        <row r="306">
          <cell r="C306">
            <v>2141001</v>
          </cell>
          <cell r="D306" t="str">
            <v>1032141001-BGN</v>
          </cell>
          <cell r="E306"/>
          <cell r="F306" t="str">
            <v>CABERGOLINA</v>
          </cell>
          <cell r="G306" t="str">
            <v xml:space="preserve">COMP/TAB/CAPS/GRAGE      </v>
          </cell>
          <cell r="H306" t="str">
            <v>0.5mg</v>
          </cell>
          <cell r="I306" t="str">
            <v>ORAL</v>
          </cell>
          <cell r="J306" t="str">
            <v xml:space="preserve">COMP/TAB/CAPS/GRAGE      </v>
          </cell>
          <cell r="K306">
            <v>11247.81</v>
          </cell>
          <cell r="L306">
            <v>11247.81</v>
          </cell>
          <cell r="M306"/>
          <cell r="N306">
            <v>11247.81</v>
          </cell>
          <cell r="O306"/>
          <cell r="P306"/>
          <cell r="Q306"/>
          <cell r="R306" t="str">
            <v>CIRCULAR 04-2012 CNPMDM</v>
          </cell>
          <cell r="S306">
            <v>11247.81</v>
          </cell>
          <cell r="T306"/>
          <cell r="U306">
            <v>11247.81</v>
          </cell>
          <cell r="V306">
            <v>11247.81</v>
          </cell>
        </row>
        <row r="307">
          <cell r="C307"/>
          <cell r="D307" t="str">
            <v>1031440183-MLA</v>
          </cell>
          <cell r="E307"/>
          <cell r="F307" t="str">
            <v>CAFEINA CITRATO</v>
          </cell>
          <cell r="G307" t="str">
            <v xml:space="preserve">SOLUCION            </v>
          </cell>
          <cell r="H307" t="str">
            <v>20mg/ml</v>
          </cell>
          <cell r="I307" t="str">
            <v>PARENTERAL</v>
          </cell>
          <cell r="J307" t="str">
            <v>VIAL X 3ml</v>
          </cell>
          <cell r="K307">
            <v>88515</v>
          </cell>
          <cell r="L307">
            <v>88515</v>
          </cell>
          <cell r="M307"/>
          <cell r="N307">
            <v>88515</v>
          </cell>
          <cell r="O307"/>
          <cell r="P307"/>
          <cell r="Q307"/>
          <cell r="R307" t="str">
            <v>CIRCULAR 04-2012 CNPMDM</v>
          </cell>
          <cell r="S307">
            <v>88515</v>
          </cell>
          <cell r="T307"/>
          <cell r="U307">
            <v>88515</v>
          </cell>
          <cell r="V307">
            <v>88515</v>
          </cell>
        </row>
        <row r="308">
          <cell r="C308">
            <v>3720010</v>
          </cell>
          <cell r="D308" t="str">
            <v>1033720010-WRG</v>
          </cell>
          <cell r="E308"/>
          <cell r="F308" t="str">
            <v>CAL SODADA</v>
          </cell>
          <cell r="G308" t="str">
            <v>GRANULADO</v>
          </cell>
          <cell r="H308" t="str">
            <v>TAMAÑO MALLA 4-8 (TYLER), 4-8 "USS"</v>
          </cell>
          <cell r="I308"/>
          <cell r="J308" t="str">
            <v>CANECA X 40 Lbs</v>
          </cell>
          <cell r="K308">
            <v>137860.5</v>
          </cell>
          <cell r="L308">
            <v>137860.5</v>
          </cell>
          <cell r="M308"/>
          <cell r="N308">
            <v>142630.47</v>
          </cell>
          <cell r="O308">
            <v>142630.47</v>
          </cell>
          <cell r="P308">
            <v>150189.88</v>
          </cell>
          <cell r="Q308"/>
          <cell r="R308"/>
          <cell r="S308"/>
          <cell r="T308"/>
          <cell r="U308">
            <v>150189.88</v>
          </cell>
          <cell r="V308">
            <v>162415.34</v>
          </cell>
        </row>
        <row r="309">
          <cell r="C309">
            <v>3495183</v>
          </cell>
          <cell r="D309" t="str">
            <v>1033495183-JOH</v>
          </cell>
          <cell r="E309"/>
          <cell r="F309" t="str">
            <v>CALAMINA</v>
          </cell>
          <cell r="G309" t="str">
            <v>LOCION</v>
          </cell>
          <cell r="H309" t="str">
            <v>8%</v>
          </cell>
          <cell r="I309" t="str">
            <v>TOPICO</v>
          </cell>
          <cell r="J309" t="str">
            <v>FRASCO X 100ml</v>
          </cell>
          <cell r="K309">
            <v>1672</v>
          </cell>
          <cell r="L309">
            <v>1672</v>
          </cell>
          <cell r="M309">
            <v>1672</v>
          </cell>
          <cell r="N309">
            <v>1729.85</v>
          </cell>
          <cell r="O309">
            <v>1729.85</v>
          </cell>
          <cell r="P309">
            <v>1821.53</v>
          </cell>
          <cell r="Q309">
            <v>1821.53</v>
          </cell>
          <cell r="R309"/>
          <cell r="S309"/>
          <cell r="T309"/>
          <cell r="U309">
            <v>1821.53</v>
          </cell>
          <cell r="V309">
            <v>1969.8</v>
          </cell>
        </row>
        <row r="310">
          <cell r="C310"/>
          <cell r="D310" t="str">
            <v>1033495183-OTC</v>
          </cell>
          <cell r="E310"/>
          <cell r="F310" t="str">
            <v xml:space="preserve">CALAMINA </v>
          </cell>
          <cell r="G310" t="str">
            <v xml:space="preserve"> LOCION. </v>
          </cell>
          <cell r="H310">
            <v>0.08</v>
          </cell>
          <cell r="I310" t="str">
            <v>TOPICO</v>
          </cell>
          <cell r="J310" t="str">
            <v>FRASCO</v>
          </cell>
          <cell r="K310">
            <v>2910</v>
          </cell>
          <cell r="L310">
            <v>2910</v>
          </cell>
          <cell r="M310"/>
          <cell r="N310">
            <v>3010.69</v>
          </cell>
          <cell r="O310">
            <v>3010.69</v>
          </cell>
          <cell r="P310">
            <v>3170.26</v>
          </cell>
          <cell r="Q310"/>
          <cell r="R310"/>
          <cell r="S310"/>
          <cell r="T310"/>
          <cell r="U310">
            <v>3170.26</v>
          </cell>
          <cell r="V310">
            <v>3428.32</v>
          </cell>
        </row>
        <row r="311">
          <cell r="C311"/>
          <cell r="D311" t="str">
            <v>1033710042-LIC</v>
          </cell>
          <cell r="E311"/>
          <cell r="F311" t="str">
            <v xml:space="preserve">CALCIO ACETATO </v>
          </cell>
          <cell r="G311" t="str">
            <v>TAB/CAPS/GRAG/COMP</v>
          </cell>
          <cell r="H311" t="str">
            <v>500 mg</v>
          </cell>
          <cell r="I311" t="str">
            <v>ORAL</v>
          </cell>
          <cell r="J311" t="str">
            <v>TAB/CAPS/GRAG/COMP</v>
          </cell>
          <cell r="K311">
            <v>405</v>
          </cell>
          <cell r="L311">
            <v>405</v>
          </cell>
          <cell r="M311"/>
          <cell r="N311">
            <v>419.01</v>
          </cell>
          <cell r="O311">
            <v>419.01</v>
          </cell>
          <cell r="P311">
            <v>441.22</v>
          </cell>
          <cell r="Q311"/>
          <cell r="R311"/>
          <cell r="S311"/>
          <cell r="T311"/>
          <cell r="U311">
            <v>441.22</v>
          </cell>
          <cell r="V311">
            <v>477.14</v>
          </cell>
        </row>
        <row r="312">
          <cell r="C312"/>
          <cell r="D312" t="str">
            <v>1033710042-RUB</v>
          </cell>
          <cell r="E312"/>
          <cell r="F312" t="str">
            <v xml:space="preserve">ACETATO DE CALCIO </v>
          </cell>
          <cell r="G312" t="str">
            <v>TAB/CAPS/GRAG/COMP</v>
          </cell>
          <cell r="H312" t="str">
            <v xml:space="preserve">500  mg </v>
          </cell>
          <cell r="I312" t="str">
            <v>ORAL</v>
          </cell>
          <cell r="J312" t="str">
            <v>TAB/CAPS/GRAG/COMP</v>
          </cell>
          <cell r="K312">
            <v>405</v>
          </cell>
          <cell r="L312">
            <v>405</v>
          </cell>
          <cell r="M312"/>
          <cell r="N312">
            <v>419.01</v>
          </cell>
          <cell r="O312">
            <v>419.01</v>
          </cell>
          <cell r="P312">
            <v>441.22</v>
          </cell>
          <cell r="Q312"/>
          <cell r="R312"/>
          <cell r="S312"/>
          <cell r="T312"/>
          <cell r="U312">
            <v>441.22</v>
          </cell>
          <cell r="V312">
            <v>477.14</v>
          </cell>
        </row>
        <row r="313">
          <cell r="C313">
            <v>2810032</v>
          </cell>
          <cell r="D313" t="str">
            <v>1032810032-LPF</v>
          </cell>
          <cell r="E313"/>
          <cell r="F313" t="str">
            <v>CALCIO CARBONATO</v>
          </cell>
          <cell r="G313" t="str">
            <v xml:space="preserve">COMP/TAB/CAPS/GRAGE      </v>
          </cell>
          <cell r="H313" t="str">
            <v>(500-1000)mg</v>
          </cell>
          <cell r="I313" t="str">
            <v>ORAL</v>
          </cell>
          <cell r="J313" t="str">
            <v xml:space="preserve">COMP/TAB/CAPS/GRAGE      </v>
          </cell>
          <cell r="K313">
            <v>42.4</v>
          </cell>
          <cell r="L313">
            <v>42.4</v>
          </cell>
          <cell r="M313">
            <v>42.4</v>
          </cell>
          <cell r="N313">
            <v>43.87</v>
          </cell>
          <cell r="O313">
            <v>43.87</v>
          </cell>
          <cell r="P313">
            <v>46.2</v>
          </cell>
          <cell r="Q313">
            <v>46.2</v>
          </cell>
          <cell r="R313"/>
          <cell r="S313"/>
          <cell r="T313"/>
          <cell r="U313">
            <v>46.2</v>
          </cell>
          <cell r="V313">
            <v>49.96</v>
          </cell>
        </row>
        <row r="314">
          <cell r="C314"/>
          <cell r="D314" t="str">
            <v>1032810032-TQS</v>
          </cell>
          <cell r="E314"/>
          <cell r="F314" t="str">
            <v xml:space="preserve">CARBONATO DE CALCIO USP (EQUIVALENTE A CALCIO ELEMENTAL 500 MG) </v>
          </cell>
          <cell r="G314" t="str">
            <v>POLVO-SOBRE</v>
          </cell>
          <cell r="H314" t="str">
            <v>500mg</v>
          </cell>
          <cell r="I314" t="str">
            <v>ORAL</v>
          </cell>
          <cell r="J314" t="str">
            <v>POLVO-SOBRE</v>
          </cell>
          <cell r="K314">
            <v>191</v>
          </cell>
          <cell r="L314">
            <v>191</v>
          </cell>
          <cell r="M314"/>
          <cell r="N314">
            <v>197.61</v>
          </cell>
          <cell r="O314">
            <v>197.61</v>
          </cell>
          <cell r="P314">
            <v>208.08</v>
          </cell>
          <cell r="Q314"/>
          <cell r="R314"/>
          <cell r="S314"/>
          <cell r="T314"/>
          <cell r="U314">
            <v>208.08</v>
          </cell>
          <cell r="V314">
            <v>225.02</v>
          </cell>
        </row>
        <row r="315">
          <cell r="C315">
            <v>2810005</v>
          </cell>
          <cell r="D315" t="str">
            <v>1032810005-LPF</v>
          </cell>
          <cell r="E315"/>
          <cell r="F315" t="str">
            <v>CALCIO CARBONATO+VIT D3</v>
          </cell>
          <cell r="G315" t="str">
            <v xml:space="preserve">COMP/TAB/CAPS/GRAGE      </v>
          </cell>
          <cell r="H315" t="str">
            <v>(500-600)mg+(100-300 )UI</v>
          </cell>
          <cell r="I315" t="str">
            <v>ORAL</v>
          </cell>
          <cell r="J315" t="str">
            <v xml:space="preserve">COMP/TAB/CAPS/GRAGE      </v>
          </cell>
          <cell r="K315">
            <v>36</v>
          </cell>
          <cell r="L315">
            <v>36</v>
          </cell>
          <cell r="M315">
            <v>36</v>
          </cell>
          <cell r="N315">
            <v>37.25</v>
          </cell>
          <cell r="O315">
            <v>37.25</v>
          </cell>
          <cell r="P315">
            <v>39.22</v>
          </cell>
          <cell r="Q315">
            <v>39.22</v>
          </cell>
          <cell r="R315"/>
          <cell r="S315"/>
          <cell r="T315"/>
          <cell r="U315">
            <v>39.22</v>
          </cell>
          <cell r="V315">
            <v>42.41</v>
          </cell>
        </row>
        <row r="316">
          <cell r="C316"/>
          <cell r="D316" t="str">
            <v>1032810017-TQS</v>
          </cell>
          <cell r="E316"/>
          <cell r="F316" t="str">
            <v>CARBONATO DE CALCIO USP + VITAMINA D</v>
          </cell>
          <cell r="G316" t="str">
            <v>POLVO-SOBRE</v>
          </cell>
          <cell r="H316" t="str">
            <v xml:space="preserve">500mg+200UI </v>
          </cell>
          <cell r="I316" t="str">
            <v>ORAL</v>
          </cell>
          <cell r="J316" t="str">
            <v>POLVO-SOBRE</v>
          </cell>
          <cell r="K316">
            <v>179</v>
          </cell>
          <cell r="L316">
            <v>179</v>
          </cell>
          <cell r="M316"/>
          <cell r="N316">
            <v>185.19</v>
          </cell>
          <cell r="O316">
            <v>185.19</v>
          </cell>
          <cell r="P316">
            <v>195.01</v>
          </cell>
          <cell r="Q316"/>
          <cell r="R316"/>
          <cell r="S316"/>
          <cell r="T316"/>
          <cell r="U316">
            <v>195.01</v>
          </cell>
          <cell r="V316">
            <v>210.88</v>
          </cell>
        </row>
        <row r="317">
          <cell r="C317"/>
          <cell r="D317"/>
          <cell r="E317" t="str">
            <v>1032810017-TQS</v>
          </cell>
          <cell r="F317" t="str">
            <v>CARBONATO DE CALCIO+ VITAMINA D</v>
          </cell>
          <cell r="G317" t="str">
            <v>POLVOS EFERVECENTES</v>
          </cell>
          <cell r="H317" t="str">
            <v>500 mg+200  UI</v>
          </cell>
          <cell r="I317" t="str">
            <v>ORAL</v>
          </cell>
          <cell r="J317"/>
          <cell r="K317"/>
          <cell r="L317"/>
          <cell r="M317"/>
          <cell r="N317"/>
          <cell r="O317"/>
          <cell r="P317"/>
          <cell r="Q317"/>
          <cell r="R317"/>
          <cell r="S317"/>
          <cell r="T317"/>
          <cell r="U317">
            <v>0</v>
          </cell>
          <cell r="V317">
            <v>210.88</v>
          </cell>
        </row>
        <row r="318">
          <cell r="C318"/>
          <cell r="D318" t="str">
            <v>SVNE</v>
          </cell>
          <cell r="E318"/>
          <cell r="F318" t="str">
            <v xml:space="preserve">CALCIO CITRATO  </v>
          </cell>
          <cell r="G318" t="str">
            <v>TAB/CAPS/GRAG/COMP</v>
          </cell>
          <cell r="H318" t="str">
            <v>200mg</v>
          </cell>
          <cell r="I318" t="str">
            <v>ORAL</v>
          </cell>
          <cell r="J318" t="str">
            <v>TAB/CAPS/GRAG/COMP</v>
          </cell>
          <cell r="K318">
            <v>587</v>
          </cell>
          <cell r="L318">
            <v>587</v>
          </cell>
          <cell r="M318"/>
          <cell r="N318">
            <v>607.30999999999995</v>
          </cell>
          <cell r="O318">
            <v>607.30999999999995</v>
          </cell>
          <cell r="P318">
            <v>639.5</v>
          </cell>
          <cell r="Q318"/>
          <cell r="R318"/>
          <cell r="S318"/>
          <cell r="T318"/>
          <cell r="U318">
            <v>639.5</v>
          </cell>
          <cell r="V318">
            <v>691.56</v>
          </cell>
        </row>
        <row r="319">
          <cell r="C319"/>
          <cell r="D319" t="str">
            <v>1032810016-PRO</v>
          </cell>
          <cell r="E319"/>
          <cell r="F319" t="str">
            <v xml:space="preserve">CALCIO  CITRATO+VITAMINA D </v>
          </cell>
          <cell r="G319" t="str">
            <v>TAB/CAPS/GRAG/COMP</v>
          </cell>
          <cell r="H319" t="str">
            <v>1500 mg + 200U.I</v>
          </cell>
          <cell r="I319" t="str">
            <v>ORAL</v>
          </cell>
          <cell r="J319" t="str">
            <v>TAB/CAPS/GRAG/COMP</v>
          </cell>
          <cell r="K319">
            <v>546</v>
          </cell>
          <cell r="L319">
            <v>546</v>
          </cell>
          <cell r="M319"/>
          <cell r="N319">
            <v>564.89</v>
          </cell>
          <cell r="O319">
            <v>564.89</v>
          </cell>
          <cell r="P319">
            <v>594.83000000000004</v>
          </cell>
          <cell r="Q319"/>
          <cell r="R319"/>
          <cell r="S319"/>
          <cell r="T319"/>
          <cell r="U319">
            <v>594.83000000000004</v>
          </cell>
          <cell r="V319">
            <v>643.25</v>
          </cell>
        </row>
        <row r="320">
          <cell r="C320"/>
          <cell r="D320" t="str">
            <v>1032810028-FMA</v>
          </cell>
          <cell r="E320"/>
          <cell r="F320" t="str">
            <v xml:space="preserve">CALCIO CITRATO+ VITAMINA D3 + ISOFLAVONAS DE SOYA </v>
          </cell>
          <cell r="G320" t="str">
            <v>TAB/CAPS/GRAG/COMP</v>
          </cell>
          <cell r="H320" t="str">
            <v>950+200UI+25mg</v>
          </cell>
          <cell r="I320" t="str">
            <v>ORAL</v>
          </cell>
          <cell r="J320" t="str">
            <v>TAB/CAPS/GRAG/COMP</v>
          </cell>
          <cell r="K320">
            <v>866</v>
          </cell>
          <cell r="L320">
            <v>866</v>
          </cell>
          <cell r="M320"/>
          <cell r="N320">
            <v>895.96</v>
          </cell>
          <cell r="O320">
            <v>895.96</v>
          </cell>
          <cell r="P320">
            <v>943.45</v>
          </cell>
          <cell r="Q320"/>
          <cell r="R320"/>
          <cell r="S320"/>
          <cell r="T320"/>
          <cell r="U320">
            <v>943.45</v>
          </cell>
          <cell r="V320">
            <v>1020.25</v>
          </cell>
        </row>
        <row r="321">
          <cell r="C321"/>
          <cell r="D321"/>
          <cell r="E321" t="str">
            <v xml:space="preserve">CP-0259-SYN.  </v>
          </cell>
          <cell r="F321" t="str">
            <v>VITAMINA D + CITRATO DE CALCIO</v>
          </cell>
          <cell r="G321" t="str">
            <v>TABLETAS</v>
          </cell>
          <cell r="H321" t="str">
            <v>200 UI+1500 mg (315 mg)</v>
          </cell>
          <cell r="I321" t="str">
            <v>ORAL</v>
          </cell>
          <cell r="J321"/>
          <cell r="K321"/>
          <cell r="L321"/>
          <cell r="M321"/>
          <cell r="N321"/>
          <cell r="O321"/>
          <cell r="P321"/>
          <cell r="Q321"/>
          <cell r="R321"/>
          <cell r="S321"/>
          <cell r="T321"/>
          <cell r="U321">
            <v>0</v>
          </cell>
          <cell r="V321">
            <v>443.37</v>
          </cell>
        </row>
        <row r="322">
          <cell r="C322"/>
          <cell r="D322" t="str">
            <v>1032810028-CMD</v>
          </cell>
          <cell r="E322"/>
          <cell r="F322" t="str">
            <v>CALCIO CITRATO+ VITAMINA D3+ ISOFLAVONAS DE SOYA</v>
          </cell>
          <cell r="G322" t="str">
            <v>TAB/CAPS/GRAG/COMP</v>
          </cell>
          <cell r="H322" t="str">
            <v xml:space="preserve">1500mg+300UI+25mg </v>
          </cell>
          <cell r="I322" t="str">
            <v>ORAL</v>
          </cell>
          <cell r="J322" t="str">
            <v>TAB/CAPS/GRAG/COMP</v>
          </cell>
          <cell r="K322">
            <v>544</v>
          </cell>
          <cell r="L322">
            <v>544</v>
          </cell>
          <cell r="M322"/>
          <cell r="N322">
            <v>562.82000000000005</v>
          </cell>
          <cell r="O322">
            <v>562.82000000000005</v>
          </cell>
          <cell r="P322">
            <v>592.65</v>
          </cell>
          <cell r="Q322"/>
          <cell r="R322"/>
          <cell r="S322"/>
          <cell r="T322"/>
          <cell r="U322">
            <v>592.65</v>
          </cell>
          <cell r="V322">
            <v>640.89</v>
          </cell>
        </row>
        <row r="323">
          <cell r="C323"/>
          <cell r="D323" t="str">
            <v>1032810028-LST</v>
          </cell>
          <cell r="E323"/>
          <cell r="F323" t="str">
            <v>CALCIO CITRATO+VITAMINA D3+ISOFLAVONAS DE SOYA</v>
          </cell>
          <cell r="G323" t="str">
            <v>TAB/CAPS/GRAG/COMP</v>
          </cell>
          <cell r="H323" t="str">
            <v>200  mg+200UI+25 mg</v>
          </cell>
          <cell r="I323" t="str">
            <v>ORAL</v>
          </cell>
          <cell r="J323" t="str">
            <v>TAB/CAPS/GRAG/COMP</v>
          </cell>
          <cell r="K323">
            <v>450</v>
          </cell>
          <cell r="L323">
            <v>450</v>
          </cell>
          <cell r="M323"/>
          <cell r="N323">
            <v>465.57</v>
          </cell>
          <cell r="O323">
            <v>465.57</v>
          </cell>
          <cell r="P323">
            <v>490.25</v>
          </cell>
          <cell r="Q323"/>
          <cell r="R323"/>
          <cell r="S323"/>
          <cell r="T323"/>
          <cell r="U323">
            <v>490.25</v>
          </cell>
          <cell r="V323">
            <v>530.16</v>
          </cell>
        </row>
        <row r="324">
          <cell r="C324">
            <v>2810034</v>
          </cell>
          <cell r="D324" t="str">
            <v>1032620001-GFR</v>
          </cell>
          <cell r="E324"/>
          <cell r="F324" t="str">
            <v>CALCIO FOSFATO</v>
          </cell>
          <cell r="G324" t="str">
            <v xml:space="preserve">COMP/TAB/CAPS/GRAGE      </v>
          </cell>
          <cell r="H324" t="str">
            <v xml:space="preserve">(500-600)mg </v>
          </cell>
          <cell r="I324" t="str">
            <v>ORAL</v>
          </cell>
          <cell r="J324" t="str">
            <v xml:space="preserve">COMP/TAB/CAPS/GRAGE      </v>
          </cell>
          <cell r="K324">
            <v>104.5</v>
          </cell>
          <cell r="L324">
            <v>104.5</v>
          </cell>
          <cell r="M324"/>
          <cell r="N324">
            <v>108.12</v>
          </cell>
          <cell r="O324">
            <v>108.12</v>
          </cell>
          <cell r="P324">
            <v>113.85</v>
          </cell>
          <cell r="Q324"/>
          <cell r="R324"/>
          <cell r="S324"/>
          <cell r="T324"/>
          <cell r="U324">
            <v>113.85</v>
          </cell>
          <cell r="V324">
            <v>123.12</v>
          </cell>
        </row>
        <row r="325">
          <cell r="C325">
            <v>2810001</v>
          </cell>
          <cell r="D325" t="str">
            <v>1032810001-GFR</v>
          </cell>
          <cell r="E325"/>
          <cell r="F325" t="str">
            <v>CALCIO FOSFATO + VITAMINA D</v>
          </cell>
          <cell r="G325" t="str">
            <v xml:space="preserve">COMP/TAB/CAPS/GRAGE      </v>
          </cell>
          <cell r="H325" t="str">
            <v>600MG/125 UI</v>
          </cell>
          <cell r="I325" t="str">
            <v>ORAL</v>
          </cell>
          <cell r="J325" t="str">
            <v xml:space="preserve">COMP/TAB/CAPS/GRAGE      </v>
          </cell>
          <cell r="K325">
            <v>70</v>
          </cell>
          <cell r="L325">
            <v>70</v>
          </cell>
          <cell r="M325">
            <v>70</v>
          </cell>
          <cell r="N325">
            <v>72.42</v>
          </cell>
          <cell r="O325">
            <v>72.42</v>
          </cell>
          <cell r="P325">
            <v>76.260000000000005</v>
          </cell>
          <cell r="Q325">
            <v>76.260000000000005</v>
          </cell>
          <cell r="R325"/>
          <cell r="S325"/>
          <cell r="T325"/>
          <cell r="U325">
            <v>76.260000000000005</v>
          </cell>
          <cell r="V325">
            <v>82.47</v>
          </cell>
        </row>
        <row r="326">
          <cell r="C326">
            <v>2620040</v>
          </cell>
          <cell r="D326" t="str">
            <v>1032620040-CPU</v>
          </cell>
          <cell r="E326"/>
          <cell r="F326" t="str">
            <v>CALCIO GLUCONATO</v>
          </cell>
          <cell r="G326" t="str">
            <v xml:space="preserve">AMP/VIAL/JP  </v>
          </cell>
          <cell r="H326" t="str">
            <v>10%</v>
          </cell>
          <cell r="I326" t="str">
            <v>PARENTERAL</v>
          </cell>
          <cell r="J326" t="str">
            <v xml:space="preserve">AMP/VIAL/JP             </v>
          </cell>
          <cell r="K326">
            <v>338</v>
          </cell>
          <cell r="L326">
            <v>338</v>
          </cell>
          <cell r="M326"/>
          <cell r="N326">
            <v>349.69</v>
          </cell>
          <cell r="O326">
            <v>349.69</v>
          </cell>
          <cell r="P326">
            <v>368.22</v>
          </cell>
          <cell r="Q326"/>
          <cell r="R326"/>
          <cell r="S326"/>
          <cell r="T326"/>
          <cell r="U326">
            <v>368.22</v>
          </cell>
          <cell r="V326">
            <v>398.19</v>
          </cell>
        </row>
        <row r="327">
          <cell r="C327">
            <v>3495013</v>
          </cell>
          <cell r="D327" t="str">
            <v>1033495013-LEO</v>
          </cell>
          <cell r="E327"/>
          <cell r="F327" t="str">
            <v>CALCIPOTRIOL</v>
          </cell>
          <cell r="G327" t="str">
            <v xml:space="preserve">CREMA           </v>
          </cell>
          <cell r="H327" t="str">
            <v>(0,005-0,010)%</v>
          </cell>
          <cell r="I327" t="str">
            <v>TOPICO</v>
          </cell>
          <cell r="J327" t="str">
            <v>TUBO X 30 g</v>
          </cell>
          <cell r="K327">
            <v>72574.45</v>
          </cell>
          <cell r="L327">
            <v>72574.45</v>
          </cell>
          <cell r="M327"/>
          <cell r="N327">
            <v>75085.53</v>
          </cell>
          <cell r="O327">
            <v>75085.53</v>
          </cell>
          <cell r="P327">
            <v>79065.063089999996</v>
          </cell>
          <cell r="Q327"/>
          <cell r="R327"/>
          <cell r="S327"/>
          <cell r="T327"/>
          <cell r="U327">
            <v>79065.06</v>
          </cell>
          <cell r="V327">
            <v>85500.96</v>
          </cell>
        </row>
        <row r="328">
          <cell r="C328"/>
          <cell r="D328" t="str">
            <v>1032130090-NOV</v>
          </cell>
          <cell r="E328"/>
          <cell r="F328" t="str">
            <v xml:space="preserve">CALCITONINA INHALADOR </v>
          </cell>
          <cell r="G328" t="str">
            <v>SOLUCION</v>
          </cell>
          <cell r="H328" t="str">
            <v>200UI/dosis</v>
          </cell>
          <cell r="I328" t="str">
            <v>NASAL</v>
          </cell>
          <cell r="J328" t="str">
            <v>FRASCO X 14 DOSIS</v>
          </cell>
          <cell r="K328">
            <v>116328</v>
          </cell>
          <cell r="L328">
            <v>116328</v>
          </cell>
          <cell r="M328"/>
          <cell r="N328">
            <v>120352.95</v>
          </cell>
          <cell r="O328">
            <v>120352.95</v>
          </cell>
          <cell r="P328">
            <v>126731.66</v>
          </cell>
          <cell r="Q328"/>
          <cell r="R328"/>
          <cell r="S328"/>
          <cell r="T328"/>
          <cell r="U328">
            <v>126731.66</v>
          </cell>
          <cell r="V328">
            <v>137047.62</v>
          </cell>
        </row>
        <row r="329">
          <cell r="C329">
            <v>2810055</v>
          </cell>
          <cell r="D329" t="str">
            <v>1032810055-CMD</v>
          </cell>
          <cell r="E329"/>
          <cell r="F329" t="str">
            <v>CALCITRIOL (VITAMINA D3)</v>
          </cell>
          <cell r="G329" t="str">
            <v xml:space="preserve">COMP/TAB/CAPS/GRAGE      </v>
          </cell>
          <cell r="H329" t="str">
            <v>0.25mg</v>
          </cell>
          <cell r="I329" t="str">
            <v>ORAL</v>
          </cell>
          <cell r="J329" t="str">
            <v xml:space="preserve">COMP/TAB/CAPS/GRAGE      </v>
          </cell>
          <cell r="K329">
            <v>86.1</v>
          </cell>
          <cell r="L329">
            <v>86.1</v>
          </cell>
          <cell r="M329">
            <v>86.1</v>
          </cell>
          <cell r="N329">
            <v>89.08</v>
          </cell>
          <cell r="O329">
            <v>89.08</v>
          </cell>
          <cell r="P329">
            <v>93.8</v>
          </cell>
          <cell r="Q329">
            <v>93.8</v>
          </cell>
          <cell r="R329"/>
          <cell r="S329"/>
          <cell r="T329"/>
          <cell r="U329">
            <v>93.8</v>
          </cell>
          <cell r="V329">
            <v>101.44</v>
          </cell>
        </row>
        <row r="330">
          <cell r="C330">
            <v>2810058</v>
          </cell>
          <cell r="D330" t="str">
            <v>1032810058-CMD</v>
          </cell>
          <cell r="E330"/>
          <cell r="F330" t="str">
            <v>CALCITRIOL (VITAMINA  D3)</v>
          </cell>
          <cell r="G330" t="str">
            <v xml:space="preserve">COMP/TAB/CAPS/GRAGE      </v>
          </cell>
          <cell r="H330" t="str">
            <v>0,5mcg</v>
          </cell>
          <cell r="I330" t="str">
            <v>ORAL</v>
          </cell>
          <cell r="J330" t="str">
            <v xml:space="preserve">COMP/TAB/CAPS/GRAGE      </v>
          </cell>
          <cell r="K330">
            <v>117.1</v>
          </cell>
          <cell r="L330">
            <v>117.1</v>
          </cell>
          <cell r="M330">
            <v>117.1</v>
          </cell>
          <cell r="N330">
            <v>121.15</v>
          </cell>
          <cell r="O330">
            <v>121.15</v>
          </cell>
          <cell r="P330">
            <v>127.57</v>
          </cell>
          <cell r="Q330">
            <v>127.57</v>
          </cell>
          <cell r="R330"/>
          <cell r="S330"/>
          <cell r="T330"/>
          <cell r="U330">
            <v>127.57</v>
          </cell>
          <cell r="V330">
            <v>137.94999999999999</v>
          </cell>
        </row>
        <row r="331">
          <cell r="C331">
            <v>1220065</v>
          </cell>
          <cell r="D331" t="str">
            <v>1031220065-GFR</v>
          </cell>
          <cell r="E331"/>
          <cell r="F331" t="str">
            <v xml:space="preserve">CANDESARTAN </v>
          </cell>
          <cell r="G331" t="str">
            <v xml:space="preserve">COMP/TAB/CAPS/GRAGE      </v>
          </cell>
          <cell r="H331" t="str">
            <v>16mg</v>
          </cell>
          <cell r="I331" t="str">
            <v>ORAL</v>
          </cell>
          <cell r="J331" t="str">
            <v xml:space="preserve">COMP/TAB/CAPS/GRAGE      </v>
          </cell>
          <cell r="K331">
            <v>6016.96</v>
          </cell>
          <cell r="L331">
            <v>6016.96</v>
          </cell>
          <cell r="M331"/>
          <cell r="N331">
            <v>6016.96</v>
          </cell>
          <cell r="O331">
            <v>0</v>
          </cell>
          <cell r="P331"/>
          <cell r="Q331"/>
          <cell r="R331" t="str">
            <v>CIRCULAR 04-2012 CNPMDM</v>
          </cell>
          <cell r="S331">
            <v>6016.96</v>
          </cell>
          <cell r="T331"/>
          <cell r="U331">
            <v>6016.96</v>
          </cell>
          <cell r="V331">
            <v>6016.96</v>
          </cell>
        </row>
        <row r="332">
          <cell r="C332"/>
          <cell r="D332" t="str">
            <v>1031220065-AZK</v>
          </cell>
          <cell r="E332"/>
          <cell r="F332" t="str">
            <v xml:space="preserve">CANDESARTAN </v>
          </cell>
          <cell r="G332" t="str">
            <v>TAB/CAPS/GRAG/COMP</v>
          </cell>
          <cell r="H332" t="str">
            <v>32 mg</v>
          </cell>
          <cell r="I332" t="str">
            <v>ORAL</v>
          </cell>
          <cell r="J332" t="str">
            <v>TAB/CAPS/GRAG/COMP</v>
          </cell>
          <cell r="K332">
            <v>12034</v>
          </cell>
          <cell r="L332">
            <v>12034</v>
          </cell>
          <cell r="M332"/>
          <cell r="N332">
            <v>12033.6</v>
          </cell>
          <cell r="O332"/>
          <cell r="P332"/>
          <cell r="Q332"/>
          <cell r="R332" t="str">
            <v>CIRCULAR 04-2012 CNPMDM</v>
          </cell>
          <cell r="S332">
            <v>12033.6</v>
          </cell>
          <cell r="T332"/>
          <cell r="U332">
            <v>12033.6</v>
          </cell>
          <cell r="V332">
            <v>12033.6</v>
          </cell>
        </row>
        <row r="333">
          <cell r="C333"/>
          <cell r="D333" t="str">
            <v>1031220065-GSC</v>
          </cell>
          <cell r="E333"/>
          <cell r="F333" t="str">
            <v xml:space="preserve">CANDESARTAN </v>
          </cell>
          <cell r="G333" t="str">
            <v>TAB/CAPS/GRAG/COMP</v>
          </cell>
          <cell r="H333" t="str">
            <v>32 mg</v>
          </cell>
          <cell r="I333" t="str">
            <v>ORAL</v>
          </cell>
          <cell r="J333" t="str">
            <v>TAB/CAPS/GRAG/COMP</v>
          </cell>
          <cell r="K333">
            <v>3261.14</v>
          </cell>
          <cell r="L333">
            <v>3261.14</v>
          </cell>
          <cell r="M333"/>
          <cell r="N333">
            <v>3261.14</v>
          </cell>
          <cell r="O333"/>
          <cell r="P333"/>
          <cell r="Q333"/>
          <cell r="R333" t="str">
            <v>CIRCULAR 04-2012 CNPMDM</v>
          </cell>
          <cell r="S333">
            <v>12033.92</v>
          </cell>
          <cell r="T333"/>
          <cell r="U333">
            <v>3261.14</v>
          </cell>
          <cell r="V333">
            <v>3261.14</v>
          </cell>
        </row>
        <row r="334">
          <cell r="C334"/>
          <cell r="D334" t="str">
            <v>1031220066-AZK</v>
          </cell>
          <cell r="E334"/>
          <cell r="F334" t="str">
            <v xml:space="preserve">CANDESARTAN </v>
          </cell>
          <cell r="G334" t="str">
            <v>TAB/CAPS/GRAG/COMP</v>
          </cell>
          <cell r="H334" t="str">
            <v xml:space="preserve">8 mg </v>
          </cell>
          <cell r="I334" t="str">
            <v>ORAL</v>
          </cell>
          <cell r="J334" t="str">
            <v>TAB/CAPS/GRAG/COMP</v>
          </cell>
          <cell r="K334">
            <v>3008.5</v>
          </cell>
          <cell r="L334">
            <v>3008.5</v>
          </cell>
          <cell r="M334"/>
          <cell r="N334">
            <v>3008.5</v>
          </cell>
          <cell r="O334"/>
          <cell r="P334"/>
          <cell r="Q334"/>
          <cell r="R334" t="str">
            <v>CIRCULAR 04-2012 CNPMDM</v>
          </cell>
          <cell r="S334">
            <v>3008.48</v>
          </cell>
          <cell r="T334"/>
          <cell r="U334">
            <v>3008.48</v>
          </cell>
          <cell r="V334">
            <v>3008.48</v>
          </cell>
        </row>
        <row r="335">
          <cell r="C335"/>
          <cell r="D335" t="str">
            <v>1031220066-GFR</v>
          </cell>
          <cell r="E335"/>
          <cell r="F335" t="str">
            <v xml:space="preserve">CANDESARTAN </v>
          </cell>
          <cell r="G335" t="str">
            <v>TAB/CAPS/GRAG/COMP</v>
          </cell>
          <cell r="H335" t="str">
            <v xml:space="preserve">8 mg </v>
          </cell>
          <cell r="I335" t="str">
            <v>ORAL</v>
          </cell>
          <cell r="J335" t="str">
            <v>TAB/CAPS/GRAG/COMP</v>
          </cell>
          <cell r="K335">
            <v>2632</v>
          </cell>
          <cell r="L335">
            <v>2632</v>
          </cell>
          <cell r="M335"/>
          <cell r="N335">
            <v>2632</v>
          </cell>
          <cell r="O335"/>
          <cell r="P335"/>
          <cell r="Q335"/>
          <cell r="R335" t="str">
            <v>CIRCULAR 04-2012 CNPMDM</v>
          </cell>
          <cell r="S335">
            <v>3008.48</v>
          </cell>
          <cell r="T335"/>
          <cell r="U335">
            <v>3008.48</v>
          </cell>
          <cell r="V335">
            <v>3008.48</v>
          </cell>
        </row>
        <row r="336">
          <cell r="C336"/>
          <cell r="D336" t="str">
            <v>1031220100-AZK</v>
          </cell>
          <cell r="E336"/>
          <cell r="F336" t="str">
            <v xml:space="preserve">CANDESARTAN + HIDROCLOROTIAZIDA </v>
          </cell>
          <cell r="G336" t="str">
            <v>TAB/CAPS/GRAG/COMP</v>
          </cell>
          <cell r="H336" t="str">
            <v xml:space="preserve">(16+12.5) mg </v>
          </cell>
          <cell r="I336" t="str">
            <v>ORAL</v>
          </cell>
          <cell r="J336" t="str">
            <v>TAB/CAPS/GRAG/COMP</v>
          </cell>
          <cell r="K336">
            <v>6511</v>
          </cell>
          <cell r="L336">
            <v>6511</v>
          </cell>
          <cell r="M336"/>
          <cell r="N336">
            <v>6736.28</v>
          </cell>
          <cell r="O336">
            <v>6736.28</v>
          </cell>
          <cell r="P336">
            <v>7093.3</v>
          </cell>
          <cell r="Q336"/>
          <cell r="R336"/>
          <cell r="S336"/>
          <cell r="T336"/>
          <cell r="U336">
            <v>7093.3</v>
          </cell>
          <cell r="V336">
            <v>7670.69</v>
          </cell>
        </row>
        <row r="337">
          <cell r="C337"/>
          <cell r="D337" t="str">
            <v>1031220105-AZK</v>
          </cell>
          <cell r="E337"/>
          <cell r="F337" t="str">
            <v xml:space="preserve">CANDESARTAN + HIDROCLOROTIAZIDA </v>
          </cell>
          <cell r="G337" t="str">
            <v>TAB/CAPS/GRAG/COMP</v>
          </cell>
          <cell r="H337" t="str">
            <v xml:space="preserve">(32+12.5) mg </v>
          </cell>
          <cell r="I337" t="str">
            <v>ORAL</v>
          </cell>
          <cell r="J337" t="str">
            <v>TAB/CAPS/GRAG/COMP</v>
          </cell>
          <cell r="K337">
            <v>8435</v>
          </cell>
          <cell r="L337">
            <v>8435</v>
          </cell>
          <cell r="M337"/>
          <cell r="N337">
            <v>8726.85</v>
          </cell>
          <cell r="O337">
            <v>8726.85</v>
          </cell>
          <cell r="P337">
            <v>9189.3700000000008</v>
          </cell>
          <cell r="Q337"/>
          <cell r="R337"/>
          <cell r="S337"/>
          <cell r="T337"/>
          <cell r="U337">
            <v>9189.3700000000008</v>
          </cell>
          <cell r="V337">
            <v>9937.3799999999992</v>
          </cell>
        </row>
        <row r="338">
          <cell r="C338">
            <v>1630010</v>
          </cell>
          <cell r="D338" t="str">
            <v>1031630010-COP</v>
          </cell>
          <cell r="E338"/>
          <cell r="F338" t="str">
            <v>CAOLIN PECTINA</v>
          </cell>
          <cell r="G338" t="str">
            <v>SUSPENSION</v>
          </cell>
          <cell r="H338" t="str">
            <v>(200+10)mg/ml</v>
          </cell>
          <cell r="I338" t="str">
            <v>ORAL</v>
          </cell>
          <cell r="J338" t="str">
            <v>ENVASE X 120 ml</v>
          </cell>
          <cell r="K338">
            <v>2221.5</v>
          </cell>
          <cell r="L338">
            <v>2221.5</v>
          </cell>
          <cell r="M338"/>
          <cell r="N338">
            <v>2298.36</v>
          </cell>
          <cell r="O338">
            <v>2298.36</v>
          </cell>
          <cell r="P338">
            <v>2420.17</v>
          </cell>
          <cell r="Q338"/>
          <cell r="R338"/>
          <cell r="S338"/>
          <cell r="T338"/>
          <cell r="U338">
            <v>2420.17</v>
          </cell>
          <cell r="V338">
            <v>2617.17</v>
          </cell>
        </row>
        <row r="339">
          <cell r="C339">
            <v>2210903</v>
          </cell>
          <cell r="D339" t="str">
            <v>1032210043-OKS</v>
          </cell>
          <cell r="E339"/>
          <cell r="F339" t="str">
            <v xml:space="preserve">CAPECITABINA </v>
          </cell>
          <cell r="G339" t="str">
            <v xml:space="preserve">COMP/TAB/CAPS/GRAGE      </v>
          </cell>
          <cell r="H339" t="str">
            <v>500mg</v>
          </cell>
          <cell r="I339" t="str">
            <v>ORAL</v>
          </cell>
          <cell r="J339" t="str">
            <v xml:space="preserve">COMP/TAB/CAPS/GRAGE      </v>
          </cell>
          <cell r="K339">
            <v>6749.6</v>
          </cell>
          <cell r="L339">
            <v>6749.6</v>
          </cell>
          <cell r="M339"/>
          <cell r="N339">
            <v>6749.6</v>
          </cell>
          <cell r="O339"/>
          <cell r="P339"/>
          <cell r="Q339"/>
          <cell r="R339" t="str">
            <v>RES. 0718-2015 MSYPS</v>
          </cell>
          <cell r="S339">
            <v>7107.33</v>
          </cell>
          <cell r="T339"/>
          <cell r="U339">
            <v>7107.33</v>
          </cell>
          <cell r="V339">
            <v>7107.33</v>
          </cell>
        </row>
        <row r="340">
          <cell r="C340">
            <v>3480001</v>
          </cell>
          <cell r="D340" t="str">
            <v>1033480001-IDF</v>
          </cell>
          <cell r="E340"/>
          <cell r="F340" t="str">
            <v>CAPSAICINA</v>
          </cell>
          <cell r="G340" t="str">
            <v xml:space="preserve">CREMA           </v>
          </cell>
          <cell r="H340" t="str">
            <v>0.025%</v>
          </cell>
          <cell r="I340" t="str">
            <v>TOPICO</v>
          </cell>
          <cell r="J340" t="str">
            <v>TUBO X 20g</v>
          </cell>
          <cell r="K340">
            <v>13234</v>
          </cell>
          <cell r="L340">
            <v>13234</v>
          </cell>
          <cell r="M340"/>
          <cell r="N340">
            <v>13691.9</v>
          </cell>
          <cell r="O340">
            <v>13691.9</v>
          </cell>
          <cell r="P340">
            <v>14417.57</v>
          </cell>
          <cell r="Q340"/>
          <cell r="R340"/>
          <cell r="S340"/>
          <cell r="T340"/>
          <cell r="U340">
            <v>14417.57</v>
          </cell>
          <cell r="V340">
            <v>15591.16</v>
          </cell>
        </row>
        <row r="341">
          <cell r="C341">
            <v>1220070</v>
          </cell>
          <cell r="D341" t="str">
            <v>1031220070-LPF</v>
          </cell>
          <cell r="E341"/>
          <cell r="F341" t="str">
            <v>CAPTOPRIL</v>
          </cell>
          <cell r="G341" t="str">
            <v xml:space="preserve">COMP/TAB/CAPS/GRAGE      </v>
          </cell>
          <cell r="H341" t="str">
            <v>25mg</v>
          </cell>
          <cell r="I341" t="str">
            <v>ORAL</v>
          </cell>
          <cell r="J341" t="str">
            <v xml:space="preserve">COMP/TAB/CAPS/GRAGE      </v>
          </cell>
          <cell r="K341">
            <v>15.6</v>
          </cell>
          <cell r="L341">
            <v>15.6</v>
          </cell>
          <cell r="M341">
            <v>15.6</v>
          </cell>
          <cell r="N341">
            <v>16.14</v>
          </cell>
          <cell r="O341">
            <v>16.14</v>
          </cell>
          <cell r="P341">
            <v>17</v>
          </cell>
          <cell r="Q341">
            <v>17</v>
          </cell>
          <cell r="R341"/>
          <cell r="S341"/>
          <cell r="T341"/>
          <cell r="U341">
            <v>17</v>
          </cell>
          <cell r="V341">
            <v>18.38</v>
          </cell>
        </row>
        <row r="342">
          <cell r="C342"/>
          <cell r="D342"/>
          <cell r="E342"/>
          <cell r="F342" t="str">
            <v>CAPTOPRIL</v>
          </cell>
          <cell r="G342" t="str">
            <v>TABLETAS</v>
          </cell>
          <cell r="H342" t="str">
            <v>25 MG</v>
          </cell>
          <cell r="I342" t="str">
            <v>ORAL</v>
          </cell>
          <cell r="J342"/>
          <cell r="K342"/>
          <cell r="L342"/>
          <cell r="M342"/>
          <cell r="N342"/>
          <cell r="O342"/>
          <cell r="P342"/>
          <cell r="Q342"/>
          <cell r="R342"/>
          <cell r="S342"/>
          <cell r="T342"/>
          <cell r="U342">
            <v>0</v>
          </cell>
          <cell r="V342">
            <v>0</v>
          </cell>
        </row>
        <row r="343">
          <cell r="C343">
            <v>1220080</v>
          </cell>
          <cell r="D343" t="str">
            <v>1031220080-LPF</v>
          </cell>
          <cell r="E343"/>
          <cell r="F343" t="str">
            <v xml:space="preserve">CAPTOPRIL </v>
          </cell>
          <cell r="G343" t="str">
            <v xml:space="preserve">COMP/TAB/CAPS/GRAGE      </v>
          </cell>
          <cell r="H343" t="str">
            <v>50mg</v>
          </cell>
          <cell r="I343" t="str">
            <v>ORAL</v>
          </cell>
          <cell r="J343" t="str">
            <v xml:space="preserve">COMP/TAB/CAPS/GRAGE      </v>
          </cell>
          <cell r="K343">
            <v>17.7</v>
          </cell>
          <cell r="L343">
            <v>17.7</v>
          </cell>
          <cell r="M343"/>
          <cell r="N343">
            <v>18.309999999999999</v>
          </cell>
          <cell r="O343">
            <v>0</v>
          </cell>
          <cell r="P343">
            <v>19.28</v>
          </cell>
          <cell r="Q343"/>
          <cell r="R343"/>
          <cell r="S343"/>
          <cell r="T343"/>
          <cell r="U343">
            <v>19.28</v>
          </cell>
          <cell r="V343">
            <v>20.85</v>
          </cell>
        </row>
        <row r="344">
          <cell r="C344">
            <v>1810009</v>
          </cell>
          <cell r="D344" t="str">
            <v>1031810030-TQS</v>
          </cell>
          <cell r="E344"/>
          <cell r="F344" t="str">
            <v>CARBAMAZEPINA</v>
          </cell>
          <cell r="G344" t="str">
            <v>SUSPENSION</v>
          </cell>
          <cell r="H344" t="str">
            <v>100mg/5ml</v>
          </cell>
          <cell r="I344" t="str">
            <v>ORAL</v>
          </cell>
          <cell r="J344" t="str">
            <v>FRASCO X 120ml</v>
          </cell>
          <cell r="K344">
            <v>1675</v>
          </cell>
          <cell r="L344">
            <v>1675</v>
          </cell>
          <cell r="M344"/>
          <cell r="N344">
            <v>1675</v>
          </cell>
          <cell r="O344">
            <v>0</v>
          </cell>
          <cell r="P344"/>
          <cell r="Q344"/>
          <cell r="R344" t="str">
            <v>CIRCULAR 04-2012 CNPMDM</v>
          </cell>
          <cell r="S344">
            <v>1675</v>
          </cell>
          <cell r="T344"/>
          <cell r="U344">
            <v>1675</v>
          </cell>
          <cell r="V344">
            <v>1675</v>
          </cell>
        </row>
        <row r="345">
          <cell r="C345"/>
          <cell r="D345" t="str">
            <v>1031810030-NOV</v>
          </cell>
          <cell r="E345"/>
          <cell r="F345" t="str">
            <v>CARBAMAZEPINA</v>
          </cell>
          <cell r="G345" t="str">
            <v>SUSPENSION</v>
          </cell>
          <cell r="H345" t="str">
            <v>100 mg/5 mL</v>
          </cell>
          <cell r="I345" t="str">
            <v>ORAL</v>
          </cell>
          <cell r="J345" t="str">
            <v>FRASCO X 120ml</v>
          </cell>
          <cell r="K345">
            <v>6253.12</v>
          </cell>
          <cell r="L345">
            <v>6253.12</v>
          </cell>
          <cell r="M345"/>
          <cell r="N345">
            <v>6253.12</v>
          </cell>
          <cell r="O345"/>
          <cell r="P345"/>
          <cell r="Q345"/>
          <cell r="R345" t="str">
            <v>CIRCULAR 04-2012 CNPMDM</v>
          </cell>
          <cell r="S345">
            <v>6253.12</v>
          </cell>
          <cell r="T345"/>
          <cell r="U345">
            <v>6253.12</v>
          </cell>
          <cell r="V345">
            <v>6253.12</v>
          </cell>
        </row>
        <row r="346">
          <cell r="C346">
            <v>1810025</v>
          </cell>
          <cell r="D346" t="str">
            <v>1031810025-TQC</v>
          </cell>
          <cell r="E346"/>
          <cell r="F346" t="str">
            <v>CARBAMAZEPINA RETARD</v>
          </cell>
          <cell r="G346" t="str">
            <v xml:space="preserve">COMP/TAB/CAPS/GRAGE      </v>
          </cell>
          <cell r="H346" t="str">
            <v xml:space="preserve"> 200mg</v>
          </cell>
          <cell r="I346" t="str">
            <v>ORAL</v>
          </cell>
          <cell r="J346" t="str">
            <v xml:space="preserve">COMP/TAB/CAPS/GRAGE      </v>
          </cell>
          <cell r="K346">
            <v>522.33577200000002</v>
          </cell>
          <cell r="L346">
            <v>522.33000000000004</v>
          </cell>
          <cell r="M346"/>
          <cell r="N346">
            <v>522.33000000000004</v>
          </cell>
          <cell r="O346">
            <v>0</v>
          </cell>
          <cell r="P346"/>
          <cell r="Q346"/>
          <cell r="R346" t="str">
            <v>CIRCULAR 04-2012 CNPMDM</v>
          </cell>
          <cell r="S346">
            <v>522.33000000000004</v>
          </cell>
          <cell r="T346"/>
          <cell r="U346">
            <v>522.33000000000004</v>
          </cell>
          <cell r="V346">
            <v>522.33000000000004</v>
          </cell>
        </row>
        <row r="347">
          <cell r="C347"/>
          <cell r="D347" t="str">
            <v>1031810025-NOV</v>
          </cell>
          <cell r="E347"/>
          <cell r="F347" t="str">
            <v>CARBAMAZEPINA RETARD</v>
          </cell>
          <cell r="G347" t="str">
            <v>TAB/CAPS/GRAG/COMP</v>
          </cell>
          <cell r="H347" t="str">
            <v>200 mg</v>
          </cell>
          <cell r="I347" t="str">
            <v>ORAL</v>
          </cell>
          <cell r="J347" t="str">
            <v>TAB/CAPS/GRAG/COMP</v>
          </cell>
          <cell r="K347">
            <v>618.24</v>
          </cell>
          <cell r="L347">
            <v>618.24</v>
          </cell>
          <cell r="M347"/>
          <cell r="N347">
            <v>618.24</v>
          </cell>
          <cell r="O347"/>
          <cell r="P347"/>
          <cell r="Q347"/>
          <cell r="R347" t="str">
            <v>CIRCULAR 04-2012 CNPMDM</v>
          </cell>
          <cell r="S347">
            <v>618.24</v>
          </cell>
          <cell r="T347"/>
          <cell r="U347">
            <v>618.24</v>
          </cell>
          <cell r="V347">
            <v>618.24</v>
          </cell>
        </row>
        <row r="348">
          <cell r="C348">
            <v>1810024</v>
          </cell>
          <cell r="D348" t="str">
            <v>1031810027-TQC</v>
          </cell>
          <cell r="E348"/>
          <cell r="F348" t="str">
            <v>CARBAMAZEPINA RETARD</v>
          </cell>
          <cell r="G348" t="str">
            <v xml:space="preserve">COMP/TAB/CAPS/GRAGE      </v>
          </cell>
          <cell r="H348" t="str">
            <v>400mg</v>
          </cell>
          <cell r="I348" t="str">
            <v>ORAL</v>
          </cell>
          <cell r="J348" t="str">
            <v xml:space="preserve">COMP/TAB/CAPS/GRAGE      </v>
          </cell>
          <cell r="K348">
            <v>1164.53</v>
          </cell>
          <cell r="L348">
            <v>1164.53</v>
          </cell>
          <cell r="M348"/>
          <cell r="N348">
            <v>1164.53</v>
          </cell>
          <cell r="O348">
            <v>0</v>
          </cell>
          <cell r="P348"/>
          <cell r="Q348"/>
          <cell r="R348" t="str">
            <v>CIRCULAR 04-2012 CNPMDM</v>
          </cell>
          <cell r="S348">
            <v>1164.53</v>
          </cell>
          <cell r="T348"/>
          <cell r="U348">
            <v>1164.53</v>
          </cell>
          <cell r="V348">
            <v>1164.53</v>
          </cell>
        </row>
        <row r="349">
          <cell r="C349"/>
          <cell r="D349" t="str">
            <v>1031810027-NOV</v>
          </cell>
          <cell r="E349"/>
          <cell r="F349" t="str">
            <v>CARBAMAZEPINA RETARD</v>
          </cell>
          <cell r="G349" t="str">
            <v>TAB/CAPS/GRAG/COMP</v>
          </cell>
          <cell r="H349" t="str">
            <v>400 mg</v>
          </cell>
          <cell r="I349" t="str">
            <v>ORAL</v>
          </cell>
          <cell r="J349" t="str">
            <v>TAB/CAPS/GRAG/COMP</v>
          </cell>
          <cell r="K349">
            <v>1236.48</v>
          </cell>
          <cell r="L349">
            <v>1236.48</v>
          </cell>
          <cell r="M349"/>
          <cell r="N349">
            <v>1236.48</v>
          </cell>
          <cell r="O349"/>
          <cell r="P349"/>
          <cell r="Q349"/>
          <cell r="R349" t="str">
            <v>CIRCULAR 04-2012 CNPMDM</v>
          </cell>
          <cell r="S349">
            <v>1236</v>
          </cell>
          <cell r="T349"/>
          <cell r="U349">
            <v>1236</v>
          </cell>
          <cell r="V349">
            <v>1236</v>
          </cell>
        </row>
        <row r="350">
          <cell r="C350">
            <v>3340020</v>
          </cell>
          <cell r="D350" t="str">
            <v>1033340020-SYN</v>
          </cell>
          <cell r="E350"/>
          <cell r="F350" t="str">
            <v>CARBOMERO 974P</v>
          </cell>
          <cell r="G350" t="str">
            <v xml:space="preserve">GEL                 </v>
          </cell>
          <cell r="H350" t="str">
            <v>0.25%</v>
          </cell>
          <cell r="I350" t="str">
            <v>OFTALMICO</v>
          </cell>
          <cell r="J350" t="str">
            <v>FRASCO X 10g</v>
          </cell>
          <cell r="K350">
            <v>26443</v>
          </cell>
          <cell r="L350">
            <v>26443</v>
          </cell>
          <cell r="M350"/>
          <cell r="N350">
            <v>27357.93</v>
          </cell>
          <cell r="O350">
            <v>0</v>
          </cell>
          <cell r="P350">
            <v>28807.9</v>
          </cell>
          <cell r="Q350"/>
          <cell r="R350"/>
          <cell r="S350"/>
          <cell r="T350"/>
          <cell r="U350">
            <v>28807.9</v>
          </cell>
          <cell r="V350">
            <v>31152.86</v>
          </cell>
        </row>
        <row r="351">
          <cell r="C351"/>
          <cell r="D351" t="str">
            <v>1033340020-LTC</v>
          </cell>
          <cell r="E351"/>
          <cell r="F351" t="str">
            <v>CARBOMERO</v>
          </cell>
          <cell r="G351" t="str">
            <v>GEL O JALEA</v>
          </cell>
          <cell r="H351" t="str">
            <v>974P 0.25%</v>
          </cell>
          <cell r="I351" t="str">
            <v>OFTALMICO</v>
          </cell>
          <cell r="J351" t="str">
            <v>TUBO</v>
          </cell>
          <cell r="K351">
            <v>26443</v>
          </cell>
          <cell r="L351">
            <v>26443</v>
          </cell>
          <cell r="M351"/>
          <cell r="N351">
            <v>27357.93</v>
          </cell>
          <cell r="O351"/>
          <cell r="P351">
            <v>28807.9</v>
          </cell>
          <cell r="Q351"/>
          <cell r="R351"/>
          <cell r="S351"/>
          <cell r="T351"/>
          <cell r="U351">
            <v>28807.9</v>
          </cell>
          <cell r="V351">
            <v>31152.86</v>
          </cell>
        </row>
        <row r="352">
          <cell r="C352">
            <v>3710030</v>
          </cell>
          <cell r="D352" t="str">
            <v>1033720001-MAG</v>
          </cell>
          <cell r="E352"/>
          <cell r="F352" t="str">
            <v>CARBON ACTIVADO</v>
          </cell>
          <cell r="G352" t="str">
            <v>GRANULADO</v>
          </cell>
          <cell r="H352" t="str">
            <v>USP</v>
          </cell>
          <cell r="I352" t="str">
            <v>ORAL</v>
          </cell>
          <cell r="J352" t="str">
            <v>Envase x 20g</v>
          </cell>
          <cell r="K352">
            <v>529.53</v>
          </cell>
          <cell r="L352">
            <v>529.53</v>
          </cell>
          <cell r="M352"/>
          <cell r="N352">
            <v>547.85</v>
          </cell>
          <cell r="O352">
            <v>0</v>
          </cell>
          <cell r="P352">
            <v>576.89</v>
          </cell>
          <cell r="Q352"/>
          <cell r="R352"/>
          <cell r="S352"/>
          <cell r="T352"/>
          <cell r="U352">
            <v>576.89</v>
          </cell>
          <cell r="V352">
            <v>623.85</v>
          </cell>
        </row>
        <row r="353">
          <cell r="C353"/>
          <cell r="D353" t="str">
            <v>1031620011-LFL</v>
          </cell>
          <cell r="E353"/>
          <cell r="F353" t="str">
            <v>CARBON ACTIVADO+SIMETICONA</v>
          </cell>
          <cell r="G353" t="str">
            <v>TAB/CAPS/GRAG/COMP</v>
          </cell>
          <cell r="H353" t="str">
            <v xml:space="preserve">(250+100) mg </v>
          </cell>
          <cell r="I353" t="str">
            <v>ORAL</v>
          </cell>
          <cell r="J353" t="str">
            <v>TAB/CAPS/GRAG/COMP</v>
          </cell>
          <cell r="K353">
            <v>2028</v>
          </cell>
          <cell r="L353">
            <v>2028</v>
          </cell>
          <cell r="M353"/>
          <cell r="N353">
            <v>2098.17</v>
          </cell>
          <cell r="O353"/>
          <cell r="P353">
            <v>2209.37</v>
          </cell>
          <cell r="Q353"/>
          <cell r="R353"/>
          <cell r="S353"/>
          <cell r="T353"/>
          <cell r="U353">
            <v>2209.37</v>
          </cell>
          <cell r="V353">
            <v>2389.21</v>
          </cell>
        </row>
        <row r="354">
          <cell r="C354">
            <v>2210007</v>
          </cell>
          <cell r="D354" t="str">
            <v>1032210007-LMY</v>
          </cell>
          <cell r="E354"/>
          <cell r="F354" t="str">
            <v>CARBOPLATINO</v>
          </cell>
          <cell r="G354" t="str">
            <v xml:space="preserve">AMP/VIAL/JP             </v>
          </cell>
          <cell r="H354" t="str">
            <v>150MG</v>
          </cell>
          <cell r="I354" t="str">
            <v>PARENTERAL</v>
          </cell>
          <cell r="J354" t="str">
            <v xml:space="preserve">AMP/VIAL/JP  </v>
          </cell>
          <cell r="K354">
            <v>54087.8</v>
          </cell>
          <cell r="L354">
            <v>54087.8</v>
          </cell>
          <cell r="M354"/>
          <cell r="N354">
            <v>55959.24</v>
          </cell>
          <cell r="O354">
            <v>0</v>
          </cell>
          <cell r="P354">
            <v>58925.08</v>
          </cell>
          <cell r="Q354"/>
          <cell r="R354"/>
          <cell r="S354"/>
          <cell r="T354"/>
          <cell r="U354">
            <v>58925.08</v>
          </cell>
          <cell r="V354">
            <v>63721.58</v>
          </cell>
        </row>
        <row r="355">
          <cell r="C355">
            <v>2210008</v>
          </cell>
          <cell r="D355" t="str">
            <v>1032210008-FRE</v>
          </cell>
          <cell r="E355"/>
          <cell r="F355" t="str">
            <v>CARBOPLATINO</v>
          </cell>
          <cell r="G355" t="str">
            <v xml:space="preserve">AMP/VIAL/JP             </v>
          </cell>
          <cell r="H355" t="str">
            <v>450mg</v>
          </cell>
          <cell r="I355" t="str">
            <v>PARENTERAL</v>
          </cell>
          <cell r="J355" t="str">
            <v xml:space="preserve">AMP/VIAL/JP             </v>
          </cell>
          <cell r="K355">
            <v>91094</v>
          </cell>
          <cell r="L355">
            <v>91094</v>
          </cell>
          <cell r="M355">
            <v>91094</v>
          </cell>
          <cell r="N355">
            <v>94245.85</v>
          </cell>
          <cell r="O355">
            <v>94245.85</v>
          </cell>
          <cell r="P355">
            <v>99240.88</v>
          </cell>
          <cell r="Q355">
            <v>99240.88</v>
          </cell>
          <cell r="R355"/>
          <cell r="S355"/>
          <cell r="T355"/>
          <cell r="U355">
            <v>99240.88</v>
          </cell>
          <cell r="V355">
            <v>107319.09</v>
          </cell>
        </row>
        <row r="356">
          <cell r="C356">
            <v>3340014</v>
          </cell>
          <cell r="D356" t="str">
            <v>1033340014-OFT</v>
          </cell>
          <cell r="E356"/>
          <cell r="F356" t="str">
            <v>CARBOXIMETILCELULOSA SODICA</v>
          </cell>
          <cell r="G356" t="str">
            <v xml:space="preserve">COLIRIO             </v>
          </cell>
          <cell r="H356" t="str">
            <v>(5-10)mg/ml</v>
          </cell>
          <cell r="I356" t="str">
            <v>OFTALMICO</v>
          </cell>
          <cell r="J356" t="str">
            <v>FRASCO X 15ml</v>
          </cell>
          <cell r="K356">
            <v>3050</v>
          </cell>
          <cell r="L356">
            <v>3050</v>
          </cell>
          <cell r="M356"/>
          <cell r="N356">
            <v>3155.53</v>
          </cell>
          <cell r="O356">
            <v>3155.53</v>
          </cell>
          <cell r="P356">
            <v>3322.77</v>
          </cell>
          <cell r="Q356"/>
          <cell r="R356"/>
          <cell r="S356"/>
          <cell r="T356"/>
          <cell r="U356">
            <v>3322.77</v>
          </cell>
          <cell r="V356">
            <v>3593.24</v>
          </cell>
        </row>
        <row r="357">
          <cell r="C357"/>
          <cell r="D357" t="str">
            <v>1033340014-DOS</v>
          </cell>
          <cell r="E357"/>
          <cell r="F357" t="str">
            <v xml:space="preserve">CARBOXIMETILCELULOSA SODICA  </v>
          </cell>
          <cell r="G357" t="str">
            <v>SOLUCION/SUSPENSION OFTALMICA</v>
          </cell>
          <cell r="H357" t="str">
            <v xml:space="preserve">5 mg/mL  </v>
          </cell>
          <cell r="I357" t="str">
            <v>OFTALMICO</v>
          </cell>
          <cell r="J357" t="str">
            <v>FRASCO</v>
          </cell>
          <cell r="K357">
            <v>3050</v>
          </cell>
          <cell r="L357">
            <v>3050</v>
          </cell>
          <cell r="M357"/>
          <cell r="N357">
            <v>3155.53</v>
          </cell>
          <cell r="O357">
            <v>3155.53</v>
          </cell>
          <cell r="P357">
            <v>3322.77</v>
          </cell>
          <cell r="Q357"/>
          <cell r="R357"/>
          <cell r="S357"/>
          <cell r="T357"/>
          <cell r="U357">
            <v>3322.77</v>
          </cell>
          <cell r="V357">
            <v>3593.24</v>
          </cell>
        </row>
        <row r="358">
          <cell r="C358"/>
          <cell r="D358" t="str">
            <v>1033340014-OFT</v>
          </cell>
          <cell r="E358"/>
          <cell r="F358" t="str">
            <v xml:space="preserve">CARBOXIMETILCELULOSA SODICA  </v>
          </cell>
          <cell r="G358" t="str">
            <v>SOLUCION/SUSPENSION OFTALMICA</v>
          </cell>
          <cell r="H358" t="str">
            <v xml:space="preserve">5 mg/mL  </v>
          </cell>
          <cell r="I358" t="str">
            <v>OFTALMICO</v>
          </cell>
          <cell r="J358" t="str">
            <v>FRASCO</v>
          </cell>
          <cell r="K358">
            <v>5280</v>
          </cell>
          <cell r="L358">
            <v>5280</v>
          </cell>
          <cell r="M358"/>
          <cell r="N358">
            <v>5462.69</v>
          </cell>
          <cell r="O358">
            <v>5462.69</v>
          </cell>
          <cell r="P358">
            <v>5752.21</v>
          </cell>
          <cell r="Q358"/>
          <cell r="R358"/>
          <cell r="S358"/>
          <cell r="T358"/>
          <cell r="U358">
            <v>5752.21</v>
          </cell>
          <cell r="V358">
            <v>6220.44</v>
          </cell>
        </row>
        <row r="359">
          <cell r="C359">
            <v>2210090</v>
          </cell>
          <cell r="D359" t="str">
            <v>SVNE</v>
          </cell>
          <cell r="E359"/>
          <cell r="F359" t="str">
            <v>CARMUSTINE</v>
          </cell>
          <cell r="G359" t="str">
            <v xml:space="preserve">AMP/VIAL/JP             </v>
          </cell>
          <cell r="H359" t="str">
            <v>100mg</v>
          </cell>
          <cell r="I359" t="str">
            <v>PARENTERAL</v>
          </cell>
          <cell r="J359" t="str">
            <v xml:space="preserve">AMP/VIAL/JP             </v>
          </cell>
          <cell r="K359">
            <v>0</v>
          </cell>
          <cell r="L359">
            <v>0</v>
          </cell>
          <cell r="M359"/>
          <cell r="N359">
            <v>0</v>
          </cell>
          <cell r="O359">
            <v>0</v>
          </cell>
          <cell r="P359"/>
          <cell r="Q359"/>
          <cell r="R359"/>
          <cell r="S359"/>
          <cell r="T359"/>
          <cell r="U359">
            <v>0</v>
          </cell>
          <cell r="V359">
            <v>0</v>
          </cell>
        </row>
        <row r="360">
          <cell r="C360">
            <v>1212006</v>
          </cell>
          <cell r="D360" t="str">
            <v>1031212005-SFI</v>
          </cell>
          <cell r="E360"/>
          <cell r="F360" t="str">
            <v>CARVEDILOL</v>
          </cell>
          <cell r="G360" t="str">
            <v xml:space="preserve">COMP/TAB/CAPS/GRAGE      </v>
          </cell>
          <cell r="H360" t="str">
            <v>12,5 mg</v>
          </cell>
          <cell r="I360" t="str">
            <v>ORAL</v>
          </cell>
          <cell r="J360" t="str">
            <v xml:space="preserve">COMP/TAB/CAPS/GRAGE      </v>
          </cell>
          <cell r="K360">
            <v>252.5</v>
          </cell>
          <cell r="L360">
            <v>252.5</v>
          </cell>
          <cell r="M360">
            <v>252.5</v>
          </cell>
          <cell r="N360">
            <v>252.5</v>
          </cell>
          <cell r="O360">
            <v>252.5</v>
          </cell>
          <cell r="P360">
            <v>252.5</v>
          </cell>
          <cell r="Q360"/>
          <cell r="R360" t="str">
            <v>CIRCULAR 04-2012 CNPMDM</v>
          </cell>
          <cell r="S360">
            <v>252.5</v>
          </cell>
          <cell r="T360"/>
          <cell r="U360">
            <v>252.5</v>
          </cell>
          <cell r="V360">
            <v>252.5</v>
          </cell>
        </row>
        <row r="361">
          <cell r="C361">
            <v>1212004</v>
          </cell>
          <cell r="D361" t="str">
            <v>1031212004-SFI</v>
          </cell>
          <cell r="E361"/>
          <cell r="F361" t="str">
            <v>CARVEDILOL</v>
          </cell>
          <cell r="G361" t="str">
            <v xml:space="preserve">COMP/TAB/CAPS/GRAGE      </v>
          </cell>
          <cell r="H361" t="str">
            <v>25mg</v>
          </cell>
          <cell r="I361" t="str">
            <v>ORAL</v>
          </cell>
          <cell r="J361" t="str">
            <v xml:space="preserve">COMP/TAB/CAPS/GRAGE      </v>
          </cell>
          <cell r="K361">
            <v>505</v>
          </cell>
          <cell r="L361">
            <v>505</v>
          </cell>
          <cell r="M361">
            <v>505</v>
          </cell>
          <cell r="N361">
            <v>505</v>
          </cell>
          <cell r="O361"/>
          <cell r="P361"/>
          <cell r="Q361"/>
          <cell r="R361" t="str">
            <v>CIRCULAR 04-2012 CNPMDM</v>
          </cell>
          <cell r="S361">
            <v>505</v>
          </cell>
          <cell r="T361"/>
          <cell r="U361">
            <v>505</v>
          </cell>
          <cell r="V361">
            <v>505</v>
          </cell>
        </row>
        <row r="362">
          <cell r="C362">
            <v>1212002</v>
          </cell>
          <cell r="D362" t="str">
            <v>1031212002-SFI</v>
          </cell>
          <cell r="E362"/>
          <cell r="F362" t="str">
            <v>CARVEDILOL</v>
          </cell>
          <cell r="G362" t="str">
            <v xml:space="preserve">COMP/TAB/CAPS/GRAGE      </v>
          </cell>
          <cell r="H362" t="str">
            <v>6,25mg</v>
          </cell>
          <cell r="I362" t="str">
            <v>ORAL</v>
          </cell>
          <cell r="J362" t="str">
            <v xml:space="preserve">COMP/TAB/CAPS/GRAGE      </v>
          </cell>
          <cell r="K362">
            <v>126.25</v>
          </cell>
          <cell r="L362">
            <v>126.25</v>
          </cell>
          <cell r="M362">
            <v>126.25</v>
          </cell>
          <cell r="N362">
            <v>126.25</v>
          </cell>
          <cell r="O362"/>
          <cell r="P362"/>
          <cell r="Q362"/>
          <cell r="R362" t="str">
            <v>CIRCULAR 04-2012 CNPMDM</v>
          </cell>
          <cell r="S362">
            <v>126.25</v>
          </cell>
          <cell r="T362"/>
          <cell r="U362">
            <v>126.25</v>
          </cell>
          <cell r="V362">
            <v>126.25</v>
          </cell>
        </row>
        <row r="363">
          <cell r="C363"/>
          <cell r="D363"/>
          <cell r="E363" t="str">
            <v>CP-0263-LGH</v>
          </cell>
          <cell r="F363" t="str">
            <v>CASSIA+SEN+PULPA DE CIRUELAS+MIEL+LINAZA</v>
          </cell>
          <cell r="G363" t="str">
            <v>JALEA</v>
          </cell>
          <cell r="H363"/>
          <cell r="I363" t="str">
            <v>ORAL</v>
          </cell>
          <cell r="J363" t="str">
            <v>FRASO X 600 GR</v>
          </cell>
          <cell r="K363"/>
          <cell r="L363"/>
          <cell r="M363"/>
          <cell r="N363"/>
          <cell r="O363"/>
          <cell r="P363"/>
          <cell r="Q363"/>
          <cell r="R363"/>
          <cell r="S363"/>
          <cell r="T363"/>
          <cell r="U363">
            <v>0</v>
          </cell>
          <cell r="V363">
            <v>35952.22</v>
          </cell>
        </row>
        <row r="364">
          <cell r="C364">
            <v>1040007</v>
          </cell>
          <cell r="D364" t="str">
            <v>1031040007-MCK</v>
          </cell>
          <cell r="E364"/>
          <cell r="F364" t="str">
            <v>CASPOFUNGINA</v>
          </cell>
          <cell r="G364" t="str">
            <v>AMP/VIAL/JP</v>
          </cell>
          <cell r="H364" t="str">
            <v>50mg</v>
          </cell>
          <cell r="I364" t="str">
            <v>PARENTERAL</v>
          </cell>
          <cell r="J364" t="str">
            <v xml:space="preserve">AMP/VIAL/JP             </v>
          </cell>
          <cell r="K364">
            <v>493513</v>
          </cell>
          <cell r="L364">
            <v>493513</v>
          </cell>
          <cell r="M364"/>
          <cell r="N364">
            <v>493513</v>
          </cell>
          <cell r="O364">
            <v>493513</v>
          </cell>
          <cell r="P364"/>
          <cell r="Q364"/>
          <cell r="R364" t="str">
            <v>RES. 0718-2015 MSYPS</v>
          </cell>
          <cell r="S364">
            <v>511515.68</v>
          </cell>
          <cell r="T364"/>
          <cell r="U364">
            <v>511515.68</v>
          </cell>
          <cell r="V364">
            <v>511515.68</v>
          </cell>
        </row>
        <row r="365">
          <cell r="C365">
            <v>1040008</v>
          </cell>
          <cell r="D365" t="str">
            <v>1031040008-FST</v>
          </cell>
          <cell r="E365"/>
          <cell r="F365" t="str">
            <v>CASPOFUNGINA</v>
          </cell>
          <cell r="G365" t="str">
            <v>POLVO PARA SOLUCION</v>
          </cell>
          <cell r="H365" t="str">
            <v>70MG</v>
          </cell>
          <cell r="I365" t="str">
            <v>PARENTERAL</v>
          </cell>
          <cell r="J365" t="str">
            <v xml:space="preserve">AMP/VIAL/JP             </v>
          </cell>
          <cell r="K365">
            <v>690919</v>
          </cell>
          <cell r="L365">
            <v>690919</v>
          </cell>
          <cell r="M365"/>
          <cell r="N365">
            <v>690919</v>
          </cell>
          <cell r="O365">
            <v>690919</v>
          </cell>
          <cell r="P365"/>
          <cell r="Q365"/>
          <cell r="R365" t="str">
            <v>RES. 0718-2015 MSYPS</v>
          </cell>
          <cell r="S365">
            <v>716121.95</v>
          </cell>
          <cell r="T365">
            <v>795683.1</v>
          </cell>
          <cell r="U365">
            <v>716121.95</v>
          </cell>
          <cell r="V365">
            <v>795683.1</v>
          </cell>
        </row>
        <row r="366">
          <cell r="C366">
            <v>1012066</v>
          </cell>
          <cell r="D366" t="str">
            <v>1031012066-BQF</v>
          </cell>
          <cell r="E366"/>
          <cell r="F366" t="str">
            <v>CEFALEXINA</v>
          </cell>
          <cell r="G366" t="str">
            <v>SUSPENSION</v>
          </cell>
          <cell r="H366" t="str">
            <v>250mg/5ml</v>
          </cell>
          <cell r="I366" t="str">
            <v>ORAL</v>
          </cell>
          <cell r="J366" t="str">
            <v>FRASCO (60-100)ml</v>
          </cell>
          <cell r="K366">
            <v>1420</v>
          </cell>
          <cell r="L366">
            <v>1420</v>
          </cell>
          <cell r="M366">
            <v>1420</v>
          </cell>
          <cell r="N366">
            <v>1469.13</v>
          </cell>
          <cell r="O366">
            <v>1469.13</v>
          </cell>
          <cell r="P366">
            <v>1546.99</v>
          </cell>
          <cell r="Q366">
            <v>1546.99</v>
          </cell>
          <cell r="R366"/>
          <cell r="S366"/>
          <cell r="T366"/>
          <cell r="U366">
            <v>1546.99</v>
          </cell>
          <cell r="V366">
            <v>1672.91</v>
          </cell>
        </row>
        <row r="367">
          <cell r="C367">
            <v>1012063</v>
          </cell>
          <cell r="D367" t="str">
            <v>1031012063-GMD</v>
          </cell>
          <cell r="E367"/>
          <cell r="F367" t="str">
            <v>CEFALEXINA</v>
          </cell>
          <cell r="G367" t="str">
            <v xml:space="preserve">COMP/TAB/CAPS/GRAGE      </v>
          </cell>
          <cell r="H367" t="str">
            <v>500mg</v>
          </cell>
          <cell r="I367" t="str">
            <v>ORAL</v>
          </cell>
          <cell r="J367" t="str">
            <v xml:space="preserve">COMP/TAB/CAPS/GRAGE      </v>
          </cell>
          <cell r="K367">
            <v>125.328</v>
          </cell>
          <cell r="L367">
            <v>125.32</v>
          </cell>
          <cell r="M367">
            <v>125.32</v>
          </cell>
          <cell r="N367">
            <v>129.66</v>
          </cell>
          <cell r="O367">
            <v>129.66</v>
          </cell>
          <cell r="P367">
            <v>136.53</v>
          </cell>
          <cell r="Q367">
            <v>136.53</v>
          </cell>
          <cell r="R367"/>
          <cell r="S367"/>
          <cell r="T367"/>
          <cell r="U367">
            <v>127.65</v>
          </cell>
          <cell r="V367">
            <v>138.04</v>
          </cell>
        </row>
        <row r="368">
          <cell r="C368"/>
          <cell r="D368"/>
          <cell r="E368"/>
          <cell r="F368" t="str">
            <v>CEFALEXINA</v>
          </cell>
          <cell r="G368" t="str">
            <v>TABLETAS</v>
          </cell>
          <cell r="H368" t="str">
            <v>500 MG</v>
          </cell>
          <cell r="I368" t="str">
            <v>ORAL</v>
          </cell>
          <cell r="J368"/>
          <cell r="K368"/>
          <cell r="L368"/>
          <cell r="M368"/>
          <cell r="N368"/>
          <cell r="O368"/>
          <cell r="P368"/>
          <cell r="Q368"/>
          <cell r="R368"/>
          <cell r="S368"/>
          <cell r="T368"/>
          <cell r="U368">
            <v>0</v>
          </cell>
          <cell r="V368">
            <v>0</v>
          </cell>
        </row>
        <row r="369">
          <cell r="C369">
            <v>1012065</v>
          </cell>
          <cell r="D369" t="str">
            <v>1031012065-FCA</v>
          </cell>
          <cell r="E369"/>
          <cell r="F369" t="str">
            <v>CEFALOTINA (SODICA)</v>
          </cell>
          <cell r="G369" t="str">
            <v xml:space="preserve">AMP/VIAL/JP  </v>
          </cell>
          <cell r="H369" t="str">
            <v>1 g</v>
          </cell>
          <cell r="I369" t="str">
            <v>PARENTERAL</v>
          </cell>
          <cell r="J369" t="str">
            <v xml:space="preserve">AMP/VIAL/JP             </v>
          </cell>
          <cell r="K369">
            <v>1171</v>
          </cell>
          <cell r="L369">
            <v>1171</v>
          </cell>
          <cell r="M369">
            <v>1171</v>
          </cell>
          <cell r="N369">
            <v>1211.52</v>
          </cell>
          <cell r="O369">
            <v>1211.52</v>
          </cell>
          <cell r="P369">
            <v>1275.73</v>
          </cell>
          <cell r="Q369">
            <v>1275.73</v>
          </cell>
          <cell r="R369"/>
          <cell r="S369"/>
          <cell r="T369"/>
          <cell r="U369">
            <v>1275.73</v>
          </cell>
          <cell r="V369">
            <v>1379.57</v>
          </cell>
        </row>
        <row r="370">
          <cell r="C370">
            <v>1012064</v>
          </cell>
          <cell r="D370" t="str">
            <v>1031012064-FCA</v>
          </cell>
          <cell r="E370"/>
          <cell r="F370" t="str">
            <v>CEFAZOLINA (SODICA)</v>
          </cell>
          <cell r="G370" t="str">
            <v xml:space="preserve">AMP/VIAL/JP             </v>
          </cell>
          <cell r="H370" t="str">
            <v>1g</v>
          </cell>
          <cell r="I370" t="str">
            <v>PARENTERAL</v>
          </cell>
          <cell r="J370" t="str">
            <v xml:space="preserve">AMP/VIAL/JP             </v>
          </cell>
          <cell r="K370">
            <v>1161</v>
          </cell>
          <cell r="L370">
            <v>1161</v>
          </cell>
          <cell r="M370">
            <v>1161</v>
          </cell>
          <cell r="N370">
            <v>1201.17</v>
          </cell>
          <cell r="O370">
            <v>1201.17</v>
          </cell>
          <cell r="P370">
            <v>1264.83</v>
          </cell>
          <cell r="Q370">
            <v>1264.83</v>
          </cell>
          <cell r="R370"/>
          <cell r="S370"/>
          <cell r="T370"/>
          <cell r="U370">
            <v>1264.83</v>
          </cell>
          <cell r="V370">
            <v>1367.79</v>
          </cell>
        </row>
        <row r="371">
          <cell r="C371">
            <v>1012101</v>
          </cell>
          <cell r="D371" t="str">
            <v>1031012101-PRO</v>
          </cell>
          <cell r="E371"/>
          <cell r="F371" t="str">
            <v>CEFEPIME (CLORHIDRATO)</v>
          </cell>
          <cell r="G371" t="str">
            <v xml:space="preserve">AMP/VIAL/JP             </v>
          </cell>
          <cell r="H371" t="str">
            <v>1g</v>
          </cell>
          <cell r="I371" t="str">
            <v>PARENTERAL</v>
          </cell>
          <cell r="J371" t="str">
            <v xml:space="preserve">AMP/VIAL/JP             </v>
          </cell>
          <cell r="K371">
            <v>6804</v>
          </cell>
          <cell r="L371">
            <v>6804</v>
          </cell>
          <cell r="M371">
            <v>6804</v>
          </cell>
          <cell r="N371">
            <v>7039.42</v>
          </cell>
          <cell r="O371">
            <v>7039.42</v>
          </cell>
          <cell r="P371">
            <v>7412.51</v>
          </cell>
          <cell r="Q371">
            <v>7412.51</v>
          </cell>
          <cell r="R371"/>
          <cell r="S371"/>
          <cell r="T371"/>
          <cell r="U371">
            <v>7412.51</v>
          </cell>
          <cell r="V371">
            <v>8015.89</v>
          </cell>
        </row>
        <row r="372">
          <cell r="C372"/>
          <cell r="D372" t="str">
            <v>1031012101-BMS</v>
          </cell>
          <cell r="E372"/>
          <cell r="F372" t="str">
            <v>CEFEPIME</v>
          </cell>
          <cell r="G372" t="str">
            <v>SOLUCION INYECTABLE</v>
          </cell>
          <cell r="H372" t="str">
            <v>1g</v>
          </cell>
          <cell r="I372" t="str">
            <v>PARENTERAL</v>
          </cell>
          <cell r="J372" t="str">
            <v>AMP/VIAL/JP</v>
          </cell>
          <cell r="K372">
            <v>3286</v>
          </cell>
          <cell r="L372">
            <v>3286</v>
          </cell>
          <cell r="M372"/>
          <cell r="N372">
            <v>3399.7</v>
          </cell>
          <cell r="O372"/>
          <cell r="P372">
            <v>3579.88</v>
          </cell>
          <cell r="Q372"/>
          <cell r="R372"/>
          <cell r="S372"/>
          <cell r="T372"/>
          <cell r="U372">
            <v>3579.88</v>
          </cell>
          <cell r="V372">
            <v>3871.28</v>
          </cell>
        </row>
        <row r="373">
          <cell r="C373">
            <v>1012102</v>
          </cell>
          <cell r="D373" t="str">
            <v>1031012102-BMS</v>
          </cell>
          <cell r="E373"/>
          <cell r="F373" t="str">
            <v>CEFEPIME (CLORHIDRATO)</v>
          </cell>
          <cell r="G373" t="str">
            <v>AMP/VIAL/JP</v>
          </cell>
          <cell r="H373" t="str">
            <v>2g</v>
          </cell>
          <cell r="I373" t="str">
            <v>PARENTERAL</v>
          </cell>
          <cell r="J373" t="str">
            <v>AMP/VIAL/JP</v>
          </cell>
          <cell r="K373">
            <v>18717.02</v>
          </cell>
          <cell r="L373">
            <v>18717.02</v>
          </cell>
          <cell r="M373"/>
          <cell r="N373">
            <v>19364.63</v>
          </cell>
          <cell r="O373">
            <v>0</v>
          </cell>
          <cell r="P373">
            <v>20390.96</v>
          </cell>
          <cell r="Q373"/>
          <cell r="R373"/>
          <cell r="S373"/>
          <cell r="T373"/>
          <cell r="U373">
            <v>20390.96</v>
          </cell>
          <cell r="V373">
            <v>22050.78</v>
          </cell>
        </row>
        <row r="374">
          <cell r="C374">
            <v>1012089</v>
          </cell>
          <cell r="D374" t="str">
            <v>1031012089-FCA</v>
          </cell>
          <cell r="E374"/>
          <cell r="F374" t="str">
            <v>CEFOPERAZONA+SULBACTAN</v>
          </cell>
          <cell r="G374" t="str">
            <v xml:space="preserve">AMP/VIAL/JP             </v>
          </cell>
          <cell r="H374" t="str">
            <v>1,5g</v>
          </cell>
          <cell r="I374" t="str">
            <v>PARENTERAL</v>
          </cell>
          <cell r="J374" t="str">
            <v xml:space="preserve">AMP/VIAL/JP             </v>
          </cell>
          <cell r="K374">
            <v>32685</v>
          </cell>
          <cell r="L374">
            <v>32685</v>
          </cell>
          <cell r="M374">
            <v>32685</v>
          </cell>
          <cell r="N374">
            <v>33815.9</v>
          </cell>
          <cell r="O374">
            <v>33815.9</v>
          </cell>
          <cell r="P374">
            <v>35608.14</v>
          </cell>
          <cell r="Q374">
            <v>35608.14</v>
          </cell>
          <cell r="R374"/>
          <cell r="S374"/>
          <cell r="T374"/>
          <cell r="U374">
            <v>35608.14</v>
          </cell>
          <cell r="V374">
            <v>38506.639999999999</v>
          </cell>
        </row>
        <row r="375">
          <cell r="C375">
            <v>1012085</v>
          </cell>
          <cell r="D375" t="str">
            <v>1031012085-VIT</v>
          </cell>
          <cell r="E375"/>
          <cell r="F375" t="str">
            <v>CEFOTAXIME (SODICO)</v>
          </cell>
          <cell r="G375" t="str">
            <v xml:space="preserve">AMP/VIAL/JP             </v>
          </cell>
          <cell r="H375" t="str">
            <v>1g</v>
          </cell>
          <cell r="I375" t="str">
            <v>PARENTERAL</v>
          </cell>
          <cell r="J375" t="str">
            <v xml:space="preserve">AMP/VIAL/JP             </v>
          </cell>
          <cell r="K375">
            <v>1648</v>
          </cell>
          <cell r="L375">
            <v>1648</v>
          </cell>
          <cell r="M375">
            <v>1648</v>
          </cell>
          <cell r="N375">
            <v>1705.02</v>
          </cell>
          <cell r="O375">
            <v>1705.02</v>
          </cell>
          <cell r="P375">
            <v>1795.39</v>
          </cell>
          <cell r="Q375">
            <v>1795.39</v>
          </cell>
          <cell r="R375"/>
          <cell r="S375"/>
          <cell r="T375"/>
          <cell r="U375">
            <v>1795.39</v>
          </cell>
          <cell r="V375">
            <v>1941.53</v>
          </cell>
        </row>
        <row r="376">
          <cell r="C376">
            <v>1012071</v>
          </cell>
          <cell r="D376" t="str">
            <v>1031012071-BMS</v>
          </cell>
          <cell r="E376"/>
          <cell r="F376" t="str">
            <v>CEFPROZIL</v>
          </cell>
          <cell r="G376" t="str">
            <v>POLVO PARA SUSPENSION</v>
          </cell>
          <cell r="H376" t="str">
            <v>250mg/5ml</v>
          </cell>
          <cell r="I376" t="str">
            <v>ORAL</v>
          </cell>
          <cell r="J376" t="str">
            <v>ENVASE X 100 ml</v>
          </cell>
          <cell r="K376">
            <v>62520</v>
          </cell>
          <cell r="L376">
            <v>62520</v>
          </cell>
          <cell r="M376"/>
          <cell r="N376">
            <v>64683.19</v>
          </cell>
          <cell r="O376">
            <v>64683.19</v>
          </cell>
          <cell r="P376">
            <v>68111.399999999994</v>
          </cell>
          <cell r="Q376"/>
          <cell r="R376"/>
          <cell r="S376"/>
          <cell r="T376"/>
          <cell r="U376">
            <v>68111.399999999994</v>
          </cell>
          <cell r="V376">
            <v>0</v>
          </cell>
        </row>
        <row r="377">
          <cell r="C377"/>
          <cell r="D377" t="str">
            <v>1031012071-BMS</v>
          </cell>
          <cell r="E377"/>
          <cell r="F377" t="str">
            <v>CEFPROZIL</v>
          </cell>
          <cell r="G377" t="str">
            <v>SUSPENSION</v>
          </cell>
          <cell r="H377" t="str">
            <v>250 mg/5 mL</v>
          </cell>
          <cell r="I377" t="str">
            <v>ORAL</v>
          </cell>
          <cell r="J377" t="str">
            <v>FRASCO X 100ml</v>
          </cell>
          <cell r="K377">
            <v>51020</v>
          </cell>
          <cell r="L377">
            <v>51020</v>
          </cell>
          <cell r="M377"/>
          <cell r="N377">
            <v>52785.29</v>
          </cell>
          <cell r="O377">
            <v>52785.29</v>
          </cell>
          <cell r="P377">
            <v>55582.91</v>
          </cell>
          <cell r="Q377"/>
          <cell r="R377"/>
          <cell r="S377"/>
          <cell r="T377"/>
          <cell r="U377">
            <v>55582.91</v>
          </cell>
          <cell r="V377">
            <v>60107.360000000001</v>
          </cell>
        </row>
        <row r="378">
          <cell r="C378">
            <v>1012072</v>
          </cell>
          <cell r="D378" t="str">
            <v>1031012072-BMS</v>
          </cell>
          <cell r="E378"/>
          <cell r="F378" t="str">
            <v xml:space="preserve">CEFPROZIL  </v>
          </cell>
          <cell r="G378" t="str">
            <v xml:space="preserve">COMP/TAB/CAPS/GRAGE      </v>
          </cell>
          <cell r="H378" t="str">
            <v>500mg</v>
          </cell>
          <cell r="I378" t="str">
            <v>ORAL</v>
          </cell>
          <cell r="J378" t="str">
            <v xml:space="preserve">COMP/TAB/CAPS/GRAGE      </v>
          </cell>
          <cell r="K378">
            <v>6104</v>
          </cell>
          <cell r="L378">
            <v>6104</v>
          </cell>
          <cell r="M378"/>
          <cell r="N378">
            <v>6104</v>
          </cell>
          <cell r="O378">
            <v>6104</v>
          </cell>
          <cell r="P378">
            <v>6427.51</v>
          </cell>
          <cell r="Q378"/>
          <cell r="R378"/>
          <cell r="S378"/>
          <cell r="T378"/>
          <cell r="U378">
            <v>6427.51</v>
          </cell>
          <cell r="V378">
            <v>6950.71</v>
          </cell>
        </row>
        <row r="379">
          <cell r="C379">
            <v>1012061</v>
          </cell>
          <cell r="D379" t="str">
            <v>1031012004-FCA</v>
          </cell>
          <cell r="E379"/>
          <cell r="F379" t="str">
            <v>CEFRADINA</v>
          </cell>
          <cell r="G379" t="str">
            <v>AMP/VIAL/JP</v>
          </cell>
          <cell r="H379" t="str">
            <v>1g</v>
          </cell>
          <cell r="I379" t="str">
            <v>PARENTERAL</v>
          </cell>
          <cell r="J379" t="str">
            <v>AMP/VIAL/JP</v>
          </cell>
          <cell r="K379">
            <v>1409.4177999999999</v>
          </cell>
          <cell r="L379">
            <v>1409.41</v>
          </cell>
          <cell r="M379"/>
          <cell r="N379">
            <v>1458.18</v>
          </cell>
          <cell r="O379">
            <v>1458.18</v>
          </cell>
          <cell r="P379">
            <v>1535.46</v>
          </cell>
          <cell r="Q379"/>
          <cell r="R379"/>
          <cell r="S379"/>
          <cell r="T379"/>
          <cell r="U379">
            <v>1535.46</v>
          </cell>
          <cell r="V379">
            <v>1660.45</v>
          </cell>
        </row>
        <row r="380">
          <cell r="C380">
            <v>1012088</v>
          </cell>
          <cell r="D380" t="str">
            <v>1031012088-VIT</v>
          </cell>
          <cell r="E380"/>
          <cell r="F380" t="str">
            <v>CEFTAZIDIMA PENTAHIDRATO</v>
          </cell>
          <cell r="G380" t="str">
            <v xml:space="preserve">AMP/VIAL/JP             </v>
          </cell>
          <cell r="H380" t="str">
            <v>1g</v>
          </cell>
          <cell r="I380" t="str">
            <v>PARENTERAL</v>
          </cell>
          <cell r="J380" t="str">
            <v xml:space="preserve">AMP/VIAL/JP             </v>
          </cell>
          <cell r="K380">
            <v>3100</v>
          </cell>
          <cell r="L380">
            <v>3100</v>
          </cell>
          <cell r="M380">
            <v>3100</v>
          </cell>
          <cell r="N380">
            <v>3207.26</v>
          </cell>
          <cell r="O380">
            <v>3207.26</v>
          </cell>
          <cell r="P380">
            <v>3377.24</v>
          </cell>
          <cell r="Q380">
            <v>3377.24</v>
          </cell>
          <cell r="R380"/>
          <cell r="S380"/>
          <cell r="T380"/>
          <cell r="U380">
            <v>3377.24</v>
          </cell>
          <cell r="V380">
            <v>3652.15</v>
          </cell>
        </row>
        <row r="381">
          <cell r="C381">
            <v>1012090</v>
          </cell>
          <cell r="D381" t="str">
            <v>1031012090-LDS</v>
          </cell>
          <cell r="E381"/>
          <cell r="F381" t="str">
            <v>CEFTRIAXONA SODICA</v>
          </cell>
          <cell r="G381" t="str">
            <v xml:space="preserve">AMP/VIAL/JP  </v>
          </cell>
          <cell r="H381" t="str">
            <v>1g</v>
          </cell>
          <cell r="I381" t="str">
            <v>PARENTERAL</v>
          </cell>
          <cell r="J381" t="str">
            <v xml:space="preserve">AMP/VIAL/JP             </v>
          </cell>
          <cell r="K381">
            <v>2140</v>
          </cell>
          <cell r="L381">
            <v>2140</v>
          </cell>
          <cell r="M381">
            <v>2140</v>
          </cell>
          <cell r="N381">
            <v>2214.04</v>
          </cell>
          <cell r="O381">
            <v>2214.04</v>
          </cell>
          <cell r="P381">
            <v>2331.38</v>
          </cell>
          <cell r="Q381">
            <v>2331.38</v>
          </cell>
          <cell r="R381"/>
          <cell r="S381"/>
          <cell r="T381"/>
          <cell r="U381">
            <v>2331.38</v>
          </cell>
          <cell r="V381">
            <v>2521.15</v>
          </cell>
        </row>
        <row r="382">
          <cell r="C382">
            <v>1012091</v>
          </cell>
          <cell r="D382" t="str">
            <v>1031012087-GFR</v>
          </cell>
          <cell r="E382"/>
          <cell r="F382" t="str">
            <v>CEFTRIAXONA (SODICA)</v>
          </cell>
          <cell r="G382" t="str">
            <v>AMP/VIAL/JP</v>
          </cell>
          <cell r="H382" t="str">
            <v>500mg</v>
          </cell>
          <cell r="I382" t="str">
            <v>PARENTERAL</v>
          </cell>
          <cell r="J382" t="str">
            <v>AMP/VIAL/JP</v>
          </cell>
          <cell r="K382">
            <v>1380</v>
          </cell>
          <cell r="L382">
            <v>1380</v>
          </cell>
          <cell r="M382"/>
          <cell r="N382">
            <v>1427.75</v>
          </cell>
          <cell r="O382">
            <v>1427.75</v>
          </cell>
          <cell r="P382">
            <v>1503.42</v>
          </cell>
          <cell r="Q382"/>
          <cell r="R382"/>
          <cell r="S382"/>
          <cell r="T382"/>
          <cell r="U382">
            <v>1503.42</v>
          </cell>
          <cell r="V382">
            <v>1625.8</v>
          </cell>
        </row>
        <row r="383">
          <cell r="C383">
            <v>1012108</v>
          </cell>
          <cell r="D383" t="str">
            <v>1031012108-GSK</v>
          </cell>
          <cell r="E383"/>
          <cell r="F383" t="str">
            <v>CEFUROXIME</v>
          </cell>
          <cell r="G383" t="str">
            <v>SUSPENSION</v>
          </cell>
          <cell r="H383" t="str">
            <v>250mg/5ml</v>
          </cell>
          <cell r="I383" t="str">
            <v>ORAL</v>
          </cell>
          <cell r="J383" t="str">
            <v>FRASCO X 70 ml</v>
          </cell>
          <cell r="K383">
            <v>50479</v>
          </cell>
          <cell r="L383">
            <v>50479</v>
          </cell>
          <cell r="M383"/>
          <cell r="N383">
            <v>52225.57</v>
          </cell>
          <cell r="O383">
            <v>52225.57</v>
          </cell>
          <cell r="P383">
            <v>54993.53</v>
          </cell>
          <cell r="Q383"/>
          <cell r="R383"/>
          <cell r="S383"/>
          <cell r="T383"/>
          <cell r="U383">
            <v>54993.53</v>
          </cell>
          <cell r="V383">
            <v>59470</v>
          </cell>
        </row>
        <row r="384">
          <cell r="C384">
            <v>1012003</v>
          </cell>
          <cell r="D384" t="str">
            <v>1031012003-GFR</v>
          </cell>
          <cell r="E384"/>
          <cell r="F384" t="str">
            <v>CEFUROXIME</v>
          </cell>
          <cell r="G384" t="str">
            <v xml:space="preserve">COMP/TAB/CAPS/GRAGE      </v>
          </cell>
          <cell r="H384" t="str">
            <v>500mg</v>
          </cell>
          <cell r="I384" t="str">
            <v>ORAL</v>
          </cell>
          <cell r="J384" t="str">
            <v xml:space="preserve">COMP/TAB/CAPS/GRAGE      </v>
          </cell>
          <cell r="K384">
            <v>2928.9</v>
          </cell>
          <cell r="L384">
            <v>2928.9</v>
          </cell>
          <cell r="M384">
            <v>2928.9</v>
          </cell>
          <cell r="N384">
            <v>3030.24</v>
          </cell>
          <cell r="O384">
            <v>3030.24</v>
          </cell>
          <cell r="P384">
            <v>3190.84</v>
          </cell>
          <cell r="Q384">
            <v>3190.84</v>
          </cell>
          <cell r="R384"/>
          <cell r="S384"/>
          <cell r="T384"/>
          <cell r="U384">
            <v>3190.84</v>
          </cell>
          <cell r="V384">
            <v>3450.57</v>
          </cell>
        </row>
        <row r="385">
          <cell r="C385">
            <v>1012103</v>
          </cell>
          <cell r="D385" t="str">
            <v>1031012103-VIT</v>
          </cell>
          <cell r="E385"/>
          <cell r="F385" t="str">
            <v>CEFUROXIME SODICA</v>
          </cell>
          <cell r="G385" t="str">
            <v>AMP/VIAL/JP</v>
          </cell>
          <cell r="H385" t="str">
            <v>750mg</v>
          </cell>
          <cell r="I385" t="str">
            <v>PARENTERAL</v>
          </cell>
          <cell r="J385" t="str">
            <v xml:space="preserve">AMP/VIAL/JP             </v>
          </cell>
          <cell r="K385">
            <v>1930.5492322337652</v>
          </cell>
          <cell r="L385">
            <v>1930.54</v>
          </cell>
          <cell r="M385">
            <v>1930.54</v>
          </cell>
          <cell r="N385">
            <v>1997.34</v>
          </cell>
          <cell r="O385">
            <v>1997.34</v>
          </cell>
          <cell r="P385">
            <v>2103.1999999999998</v>
          </cell>
          <cell r="Q385">
            <v>2103.1999999999998</v>
          </cell>
          <cell r="R385"/>
          <cell r="S385"/>
          <cell r="T385"/>
          <cell r="U385">
            <v>2103.1999999999998</v>
          </cell>
          <cell r="V385">
            <v>2274.4</v>
          </cell>
        </row>
        <row r="386">
          <cell r="C386"/>
          <cell r="D386" t="str">
            <v>1031012103-GSK</v>
          </cell>
          <cell r="E386"/>
          <cell r="F386" t="str">
            <v>CEFUROXIME</v>
          </cell>
          <cell r="G386" t="str">
            <v>SOLUCION INYECTABLE</v>
          </cell>
          <cell r="H386">
            <v>750</v>
          </cell>
          <cell r="I386" t="str">
            <v>PARENTERAL</v>
          </cell>
          <cell r="J386" t="str">
            <v>AMP/VIAL/JP</v>
          </cell>
          <cell r="K386">
            <v>19699</v>
          </cell>
          <cell r="L386">
            <v>19699</v>
          </cell>
          <cell r="M386"/>
          <cell r="N386">
            <v>20380.59</v>
          </cell>
          <cell r="O386">
            <v>20380.59</v>
          </cell>
          <cell r="P386">
            <v>21460.76</v>
          </cell>
          <cell r="Q386"/>
          <cell r="R386"/>
          <cell r="S386"/>
          <cell r="T386"/>
          <cell r="U386">
            <v>21460.76</v>
          </cell>
          <cell r="V386">
            <v>23207.67</v>
          </cell>
        </row>
        <row r="387">
          <cell r="C387"/>
          <cell r="D387"/>
          <cell r="E387" t="str">
            <v xml:space="preserve"> CP-0260-GFR  </v>
          </cell>
          <cell r="F387" t="str">
            <v>CELECOXIB</v>
          </cell>
          <cell r="G387" t="str">
            <v>CAPSULAS</v>
          </cell>
          <cell r="H387" t="str">
            <v>100 MG</v>
          </cell>
          <cell r="I387" t="str">
            <v>ORAL</v>
          </cell>
          <cell r="J387"/>
          <cell r="K387"/>
          <cell r="L387"/>
          <cell r="M387"/>
          <cell r="N387"/>
          <cell r="O387"/>
          <cell r="P387"/>
          <cell r="Q387"/>
          <cell r="R387"/>
          <cell r="S387"/>
          <cell r="T387"/>
          <cell r="U387">
            <v>0</v>
          </cell>
          <cell r="V387">
            <v>87.59</v>
          </cell>
        </row>
        <row r="388">
          <cell r="C388"/>
          <cell r="D388" t="str">
            <v>103 820003-GFR</v>
          </cell>
          <cell r="E388"/>
          <cell r="F388" t="str">
            <v xml:space="preserve">CELECOXIB </v>
          </cell>
          <cell r="G388" t="str">
            <v>TAB/CAPS/GRAG/COMP</v>
          </cell>
          <cell r="H388" t="str">
            <v>200 mg</v>
          </cell>
          <cell r="I388" t="str">
            <v>ORAL</v>
          </cell>
          <cell r="J388" t="str">
            <v>TAB/CAPS/GRAG/COMP</v>
          </cell>
          <cell r="K388">
            <v>3974</v>
          </cell>
          <cell r="L388">
            <v>3974</v>
          </cell>
          <cell r="M388"/>
          <cell r="N388">
            <v>4111.5</v>
          </cell>
          <cell r="O388">
            <v>4111.5</v>
          </cell>
          <cell r="P388">
            <v>4329.41</v>
          </cell>
          <cell r="Q388"/>
          <cell r="R388"/>
          <cell r="S388"/>
          <cell r="T388"/>
          <cell r="U388">
            <v>4329.41</v>
          </cell>
          <cell r="V388">
            <v>4681.82</v>
          </cell>
        </row>
        <row r="389">
          <cell r="C389"/>
          <cell r="D389" t="str">
            <v>103 820003-PFI</v>
          </cell>
          <cell r="E389"/>
          <cell r="F389" t="str">
            <v xml:space="preserve">CELECOXIB </v>
          </cell>
          <cell r="G389" t="str">
            <v>TAB/CAPS/GRAG/COMP</v>
          </cell>
          <cell r="H389" t="str">
            <v>200 mg</v>
          </cell>
          <cell r="I389" t="str">
            <v>ORAL</v>
          </cell>
          <cell r="J389" t="str">
            <v>TAB/CAPS/GRAG/COMP</v>
          </cell>
          <cell r="K389">
            <v>2744</v>
          </cell>
          <cell r="L389">
            <v>2744</v>
          </cell>
          <cell r="M389"/>
          <cell r="N389">
            <v>2838.94</v>
          </cell>
          <cell r="O389">
            <v>2838.94</v>
          </cell>
          <cell r="P389">
            <v>2989.4</v>
          </cell>
          <cell r="Q389"/>
          <cell r="R389"/>
          <cell r="S389"/>
          <cell r="T389"/>
          <cell r="U389">
            <v>2989.4</v>
          </cell>
          <cell r="V389">
            <v>3232.74</v>
          </cell>
        </row>
        <row r="390">
          <cell r="C390"/>
          <cell r="D390" t="str">
            <v>1032910920-PAS</v>
          </cell>
          <cell r="E390"/>
          <cell r="F390" t="str">
            <v xml:space="preserve">CERTOLIZUMAB </v>
          </cell>
          <cell r="G390" t="str">
            <v>SOLUCION INYECTABLE</v>
          </cell>
          <cell r="H390" t="str">
            <v>200 mg</v>
          </cell>
          <cell r="I390" t="str">
            <v>PARENTERAL</v>
          </cell>
          <cell r="J390" t="str">
            <v xml:space="preserve">AMP/VIAL/JP             </v>
          </cell>
          <cell r="K390">
            <v>962981</v>
          </cell>
          <cell r="L390">
            <v>962981</v>
          </cell>
          <cell r="M390"/>
          <cell r="N390">
            <v>962891</v>
          </cell>
          <cell r="O390"/>
          <cell r="P390">
            <v>998700.8</v>
          </cell>
          <cell r="Q390"/>
          <cell r="R390" t="str">
            <v>RES. 0718-2015 MSYPS</v>
          </cell>
          <cell r="S390">
            <v>998700.8</v>
          </cell>
          <cell r="T390">
            <v>1109656.46</v>
          </cell>
          <cell r="U390">
            <v>998700.8</v>
          </cell>
          <cell r="V390">
            <v>1109656.46</v>
          </cell>
        </row>
        <row r="391">
          <cell r="C391">
            <v>410121</v>
          </cell>
          <cell r="D391" t="str">
            <v>103 410121-LST</v>
          </cell>
          <cell r="E391"/>
          <cell r="F391" t="str">
            <v>CETIRIZINA (CLORHIDRATO)</v>
          </cell>
          <cell r="G391" t="str">
            <v xml:space="preserve">JARABE              </v>
          </cell>
          <cell r="H391" t="str">
            <v>1mg/ml</v>
          </cell>
          <cell r="I391" t="str">
            <v>ORAL</v>
          </cell>
          <cell r="J391" t="str">
            <v>FRASCO x 60ml</v>
          </cell>
          <cell r="K391">
            <v>1150</v>
          </cell>
          <cell r="L391">
            <v>1150</v>
          </cell>
          <cell r="M391">
            <v>1150</v>
          </cell>
          <cell r="N391">
            <v>1189.79</v>
          </cell>
          <cell r="O391">
            <v>1189.79</v>
          </cell>
          <cell r="P391">
            <v>1252.8499999999999</v>
          </cell>
          <cell r="Q391">
            <v>1252.8499999999999</v>
          </cell>
          <cell r="R391"/>
          <cell r="S391"/>
          <cell r="T391"/>
          <cell r="U391">
            <v>1252.8499999999999</v>
          </cell>
          <cell r="V391">
            <v>1354.83</v>
          </cell>
        </row>
        <row r="392">
          <cell r="C392">
            <v>410116</v>
          </cell>
          <cell r="D392" t="str">
            <v>103 410121-SFI</v>
          </cell>
          <cell r="E392"/>
          <cell r="F392" t="str">
            <v>CETIRIZINA (CLORHIDRATO)</v>
          </cell>
          <cell r="G392" t="str">
            <v>SOLUCION</v>
          </cell>
          <cell r="H392" t="str">
            <v>10mg/ml</v>
          </cell>
          <cell r="I392" t="str">
            <v>ORAL</v>
          </cell>
          <cell r="J392" t="str">
            <v>ENVASE X 15ml</v>
          </cell>
          <cell r="K392">
            <v>1912</v>
          </cell>
          <cell r="L392">
            <v>1912</v>
          </cell>
          <cell r="M392"/>
          <cell r="N392">
            <v>1978.16</v>
          </cell>
          <cell r="O392">
            <v>1978.16</v>
          </cell>
          <cell r="P392">
            <v>2083</v>
          </cell>
          <cell r="Q392"/>
          <cell r="R392"/>
          <cell r="S392"/>
          <cell r="T392"/>
          <cell r="U392">
            <v>2083</v>
          </cell>
          <cell r="V392">
            <v>2252.56</v>
          </cell>
        </row>
        <row r="393">
          <cell r="C393">
            <v>410115</v>
          </cell>
          <cell r="D393" t="str">
            <v>103 410115-LPF</v>
          </cell>
          <cell r="E393"/>
          <cell r="F393" t="str">
            <v>CETIRIZINA (CLORHIDRATO)</v>
          </cell>
          <cell r="G393" t="str">
            <v xml:space="preserve">COMP/TAB/CAPS/GRAGE      </v>
          </cell>
          <cell r="H393" t="str">
            <v>10mg</v>
          </cell>
          <cell r="I393" t="str">
            <v>ORAL</v>
          </cell>
          <cell r="J393" t="str">
            <v xml:space="preserve">COMP/TAB/CAPS/GRAGE      </v>
          </cell>
          <cell r="K393">
            <v>21</v>
          </cell>
          <cell r="L393">
            <v>21</v>
          </cell>
          <cell r="M393">
            <v>21</v>
          </cell>
          <cell r="N393">
            <v>21.73</v>
          </cell>
          <cell r="O393">
            <v>21.73</v>
          </cell>
          <cell r="P393">
            <v>22.88</v>
          </cell>
          <cell r="Q393">
            <v>22.88</v>
          </cell>
          <cell r="R393"/>
          <cell r="S393"/>
          <cell r="T393"/>
          <cell r="U393">
            <v>22.88</v>
          </cell>
          <cell r="V393">
            <v>24.74</v>
          </cell>
        </row>
        <row r="394">
          <cell r="C394"/>
          <cell r="D394"/>
          <cell r="E394" t="str">
            <v>CP-0302-GSK</v>
          </cell>
          <cell r="F394" t="str">
            <v>CETIRIZINA DICLORHIDRATO</v>
          </cell>
          <cell r="G394" t="str">
            <v>TABLETA</v>
          </cell>
          <cell r="H394" t="str">
            <v>10 MG</v>
          </cell>
          <cell r="I394" t="str">
            <v>ORAL</v>
          </cell>
          <cell r="J394"/>
          <cell r="K394"/>
          <cell r="L394"/>
          <cell r="M394"/>
          <cell r="N394"/>
          <cell r="O394"/>
          <cell r="P394"/>
          <cell r="Q394"/>
          <cell r="R394"/>
          <cell r="S394"/>
          <cell r="T394"/>
          <cell r="U394">
            <v>0</v>
          </cell>
          <cell r="V394">
            <v>4168.8</v>
          </cell>
        </row>
        <row r="395">
          <cell r="C395"/>
          <cell r="D395" t="str">
            <v>1032910910-MCK</v>
          </cell>
          <cell r="E395"/>
          <cell r="F395" t="str">
            <v>CETUXIMAB</v>
          </cell>
          <cell r="G395" t="str">
            <v>SOLUCION INYECTABLE</v>
          </cell>
          <cell r="H395" t="str">
            <v>100 mg</v>
          </cell>
          <cell r="I395" t="str">
            <v>PARENTERAL</v>
          </cell>
          <cell r="J395" t="str">
            <v xml:space="preserve">AMP/VIAL/JP             </v>
          </cell>
          <cell r="K395">
            <v>566614</v>
          </cell>
          <cell r="L395">
            <v>566614</v>
          </cell>
          <cell r="M395"/>
          <cell r="N395">
            <v>566614</v>
          </cell>
          <cell r="O395"/>
          <cell r="P395"/>
          <cell r="Q395"/>
          <cell r="R395" t="str">
            <v>RES. 0718-2015 MSYPS</v>
          </cell>
          <cell r="S395">
            <v>587686.27</v>
          </cell>
          <cell r="T395">
            <v>652978.22</v>
          </cell>
          <cell r="U395">
            <v>587686.27</v>
          </cell>
          <cell r="V395">
            <v>652978.22</v>
          </cell>
        </row>
        <row r="396">
          <cell r="C396">
            <v>2810050</v>
          </cell>
          <cell r="D396" t="str">
            <v>1032810050-ECA</v>
          </cell>
          <cell r="E396"/>
          <cell r="F396" t="str">
            <v>CIANOCOBALAMINA (VITAMINA B12)</v>
          </cell>
          <cell r="G396" t="str">
            <v xml:space="preserve">AMP/VIAL/JP  </v>
          </cell>
          <cell r="H396" t="str">
            <v>1mg/ml</v>
          </cell>
          <cell r="I396" t="str">
            <v>PARENTERAL</v>
          </cell>
          <cell r="J396" t="str">
            <v xml:space="preserve">AMP/VIAL/JP  </v>
          </cell>
          <cell r="K396">
            <v>867.4</v>
          </cell>
          <cell r="L396">
            <v>867.4</v>
          </cell>
          <cell r="M396">
            <v>867.4</v>
          </cell>
          <cell r="N396">
            <v>897.41</v>
          </cell>
          <cell r="O396">
            <v>897.41</v>
          </cell>
          <cell r="P396">
            <v>944.97</v>
          </cell>
          <cell r="Q396">
            <v>944.97</v>
          </cell>
          <cell r="R396"/>
          <cell r="S396"/>
          <cell r="T396"/>
          <cell r="U396">
            <v>944.97</v>
          </cell>
          <cell r="V396">
            <v>1021.89</v>
          </cell>
        </row>
        <row r="397">
          <cell r="C397"/>
          <cell r="D397"/>
          <cell r="E397" t="str">
            <v xml:space="preserve">CP-0267-INC   </v>
          </cell>
          <cell r="F397" t="str">
            <v>HIDROXOCOBALAMINA ACETATO</v>
          </cell>
          <cell r="G397" t="str">
            <v>SOLUCION INYECTABLE</v>
          </cell>
          <cell r="H397" t="str">
            <v>1 MG / ML</v>
          </cell>
          <cell r="I397" t="str">
            <v>PARENTERAL</v>
          </cell>
          <cell r="J397"/>
          <cell r="K397"/>
          <cell r="L397"/>
          <cell r="M397"/>
          <cell r="N397"/>
          <cell r="O397"/>
          <cell r="P397"/>
          <cell r="Q397"/>
          <cell r="R397"/>
          <cell r="S397"/>
          <cell r="T397"/>
          <cell r="U397">
            <v>0</v>
          </cell>
          <cell r="V397">
            <v>7172.93</v>
          </cell>
        </row>
        <row r="398">
          <cell r="C398"/>
          <cell r="D398" t="str">
            <v>1033220018-TKD</v>
          </cell>
          <cell r="E398"/>
          <cell r="F398" t="str">
            <v>CICLESONIDA</v>
          </cell>
          <cell r="G398" t="str">
            <v xml:space="preserve">FCO/CAPS/INH        </v>
          </cell>
          <cell r="H398" t="str">
            <v>160 mcg</v>
          </cell>
          <cell r="I398" t="str">
            <v>BUCAL</v>
          </cell>
          <cell r="J398" t="str">
            <v>FRASCO X 120 DOSIS</v>
          </cell>
          <cell r="K398">
            <v>133849</v>
          </cell>
          <cell r="L398">
            <v>133849</v>
          </cell>
          <cell r="M398"/>
          <cell r="N398">
            <v>138480.18</v>
          </cell>
          <cell r="O398">
            <v>138480.18</v>
          </cell>
          <cell r="P398">
            <v>145819.63</v>
          </cell>
          <cell r="Q398"/>
          <cell r="R398"/>
          <cell r="S398"/>
          <cell r="T398"/>
          <cell r="U398">
            <v>145819.63</v>
          </cell>
          <cell r="V398">
            <v>157689.35</v>
          </cell>
        </row>
        <row r="399">
          <cell r="C399"/>
          <cell r="D399" t="str">
            <v>SVNE</v>
          </cell>
          <cell r="E399"/>
          <cell r="F399" t="str">
            <v xml:space="preserve">CICLESONIDA </v>
          </cell>
          <cell r="G399" t="str">
            <v xml:space="preserve">FCO/CAPS/INH        </v>
          </cell>
          <cell r="H399" t="str">
            <v>50 mcg</v>
          </cell>
          <cell r="I399" t="str">
            <v>BUCAL</v>
          </cell>
          <cell r="J399" t="str">
            <v xml:space="preserve"> INHALADOR</v>
          </cell>
          <cell r="K399">
            <v>31290</v>
          </cell>
          <cell r="L399">
            <v>31290</v>
          </cell>
          <cell r="M399"/>
          <cell r="N399">
            <v>32372.63</v>
          </cell>
          <cell r="O399">
            <v>32372.63</v>
          </cell>
          <cell r="P399">
            <v>34088.379999999997</v>
          </cell>
          <cell r="Q399"/>
          <cell r="R399"/>
          <cell r="S399"/>
          <cell r="T399"/>
          <cell r="U399">
            <v>34088.379999999997</v>
          </cell>
          <cell r="V399">
            <v>36863.17</v>
          </cell>
        </row>
        <row r="400">
          <cell r="C400"/>
          <cell r="D400" t="str">
            <v>103 230002-SCV</v>
          </cell>
          <cell r="E400"/>
          <cell r="F400" t="str">
            <v xml:space="preserve">CICLOBENZAPRINA </v>
          </cell>
          <cell r="G400" t="str">
            <v>TAB/CAPS/GRAG/COMP</v>
          </cell>
          <cell r="H400" t="str">
            <v>10 mg</v>
          </cell>
          <cell r="I400" t="str">
            <v>ORAL</v>
          </cell>
          <cell r="J400" t="str">
            <v>TAB/CAPS/GRAG/COMP</v>
          </cell>
          <cell r="K400">
            <v>2386</v>
          </cell>
          <cell r="L400">
            <v>2386</v>
          </cell>
          <cell r="M400"/>
          <cell r="N400">
            <v>2468.56</v>
          </cell>
          <cell r="O400">
            <v>2468.56</v>
          </cell>
          <cell r="P400">
            <v>2599.39</v>
          </cell>
          <cell r="Q400"/>
          <cell r="R400"/>
          <cell r="S400"/>
          <cell r="T400"/>
          <cell r="U400">
            <v>2599.39</v>
          </cell>
          <cell r="V400">
            <v>2810.98</v>
          </cell>
        </row>
        <row r="401">
          <cell r="C401">
            <v>2210125</v>
          </cell>
          <cell r="D401" t="str">
            <v>1032210125-BAX</v>
          </cell>
          <cell r="E401"/>
          <cell r="F401" t="str">
            <v>CICLOFOSFAMIDA</v>
          </cell>
          <cell r="G401" t="str">
            <v xml:space="preserve">AMP/VIAL/JP             </v>
          </cell>
          <cell r="H401" t="str">
            <v>1g</v>
          </cell>
          <cell r="I401" t="str">
            <v>PARENTERAL</v>
          </cell>
          <cell r="J401" t="str">
            <v xml:space="preserve">AMP/VIAL/JP  </v>
          </cell>
          <cell r="K401">
            <v>22890</v>
          </cell>
          <cell r="L401">
            <v>22890</v>
          </cell>
          <cell r="M401"/>
          <cell r="N401">
            <v>23681.99</v>
          </cell>
          <cell r="O401">
            <v>23681.99</v>
          </cell>
          <cell r="P401">
            <v>24937.14</v>
          </cell>
          <cell r="Q401"/>
          <cell r="R401"/>
          <cell r="S401"/>
          <cell r="T401"/>
          <cell r="U401">
            <v>24937.14</v>
          </cell>
          <cell r="V401">
            <v>26967.02</v>
          </cell>
        </row>
        <row r="402">
          <cell r="C402">
            <v>2210110</v>
          </cell>
          <cell r="D402" t="str">
            <v>1032210110-BAX</v>
          </cell>
          <cell r="E402"/>
          <cell r="F402" t="str">
            <v>CICLOFOSFAMIDA</v>
          </cell>
          <cell r="G402" t="str">
            <v xml:space="preserve">AMP/VIAL/JP             </v>
          </cell>
          <cell r="H402" t="str">
            <v>500mg</v>
          </cell>
          <cell r="I402" t="str">
            <v>PARENTERAL</v>
          </cell>
          <cell r="J402" t="str">
            <v xml:space="preserve">AMP/VIAL/JP  </v>
          </cell>
          <cell r="K402">
            <v>18589.5</v>
          </cell>
          <cell r="L402">
            <v>18589.5</v>
          </cell>
          <cell r="M402"/>
          <cell r="N402">
            <v>19232.7</v>
          </cell>
          <cell r="O402">
            <v>19232.7</v>
          </cell>
          <cell r="P402">
            <v>20252.03</v>
          </cell>
          <cell r="Q402"/>
          <cell r="R402"/>
          <cell r="S402"/>
          <cell r="T402"/>
          <cell r="U402">
            <v>20252.03</v>
          </cell>
          <cell r="V402">
            <v>21900.55</v>
          </cell>
        </row>
        <row r="403">
          <cell r="C403">
            <v>2210120</v>
          </cell>
          <cell r="D403" t="str">
            <v>1032210120-BAX</v>
          </cell>
          <cell r="E403"/>
          <cell r="F403" t="str">
            <v>CICLOFOSFAMIDA</v>
          </cell>
          <cell r="G403" t="str">
            <v xml:space="preserve">COMP/TAB/CAPS/GRAGE      </v>
          </cell>
          <cell r="H403" t="str">
            <v>50mg</v>
          </cell>
          <cell r="I403" t="str">
            <v>ORAL</v>
          </cell>
          <cell r="J403" t="str">
            <v xml:space="preserve">COMP/TAB/CAPS/GRAGE      </v>
          </cell>
          <cell r="K403">
            <v>1257</v>
          </cell>
          <cell r="L403">
            <v>1257</v>
          </cell>
          <cell r="M403"/>
          <cell r="N403">
            <v>1300.49</v>
          </cell>
          <cell r="O403">
            <v>1300.49</v>
          </cell>
          <cell r="P403">
            <v>1369.42</v>
          </cell>
          <cell r="Q403"/>
          <cell r="R403"/>
          <cell r="S403"/>
          <cell r="T403"/>
          <cell r="U403">
            <v>1369.42</v>
          </cell>
          <cell r="V403">
            <v>1480.89</v>
          </cell>
        </row>
        <row r="404">
          <cell r="C404">
            <v>3350013</v>
          </cell>
          <cell r="D404" t="str">
            <v>1033350013-ALC</v>
          </cell>
          <cell r="E404"/>
          <cell r="F404" t="str">
            <v>CICLOPENTOLATO CLORHIDRATO</v>
          </cell>
          <cell r="G404" t="str">
            <v xml:space="preserve">COLIRIO             </v>
          </cell>
          <cell r="H404" t="str">
            <v>1%</v>
          </cell>
          <cell r="I404" t="str">
            <v>OFTALMICO</v>
          </cell>
          <cell r="J404" t="str">
            <v>FRASCO X 5ml</v>
          </cell>
          <cell r="K404">
            <v>24712</v>
          </cell>
          <cell r="L404">
            <v>24712</v>
          </cell>
          <cell r="M404"/>
          <cell r="N404">
            <v>25567.040000000001</v>
          </cell>
          <cell r="O404">
            <v>25567.040000000001</v>
          </cell>
          <cell r="P404">
            <v>26922.09</v>
          </cell>
          <cell r="Q404"/>
          <cell r="R404"/>
          <cell r="S404"/>
          <cell r="T404"/>
          <cell r="U404">
            <v>26922.09</v>
          </cell>
          <cell r="V404">
            <v>29113.55</v>
          </cell>
        </row>
        <row r="405">
          <cell r="C405"/>
          <cell r="D405" t="str">
            <v>1033410006-BUS</v>
          </cell>
          <cell r="E405"/>
          <cell r="F405" t="str">
            <v>CICLOPIROX</v>
          </cell>
          <cell r="G405" t="str">
            <v>SOLUCION  TOPICA</v>
          </cell>
          <cell r="H405">
            <v>0.08</v>
          </cell>
          <cell r="I405" t="str">
            <v>TOPICO</v>
          </cell>
          <cell r="J405" t="str">
            <v>FRASCO</v>
          </cell>
          <cell r="K405">
            <v>24089</v>
          </cell>
          <cell r="L405">
            <v>24089</v>
          </cell>
          <cell r="M405"/>
          <cell r="N405">
            <v>24922.48</v>
          </cell>
          <cell r="O405">
            <v>24922.48</v>
          </cell>
          <cell r="P405">
            <v>26243.37</v>
          </cell>
          <cell r="Q405"/>
          <cell r="R405"/>
          <cell r="S405"/>
          <cell r="T405"/>
          <cell r="U405">
            <v>26243.37</v>
          </cell>
          <cell r="V405">
            <v>28379.58</v>
          </cell>
        </row>
        <row r="406">
          <cell r="C406">
            <v>3410100</v>
          </cell>
          <cell r="D406" t="str">
            <v>1033410100-BUS</v>
          </cell>
          <cell r="E406"/>
          <cell r="F406" t="str">
            <v>CICLOPIROXOLAMINA</v>
          </cell>
          <cell r="G406" t="str">
            <v xml:space="preserve">CREMA           </v>
          </cell>
          <cell r="H406" t="str">
            <v>1%</v>
          </cell>
          <cell r="I406" t="str">
            <v>TOPICO</v>
          </cell>
          <cell r="J406" t="str">
            <v>TUBO X 20g</v>
          </cell>
          <cell r="K406">
            <v>9991</v>
          </cell>
          <cell r="L406">
            <v>9991</v>
          </cell>
          <cell r="M406"/>
          <cell r="N406">
            <v>10336.69</v>
          </cell>
          <cell r="O406">
            <v>10336.69</v>
          </cell>
          <cell r="P406">
            <v>10884.53</v>
          </cell>
          <cell r="Q406"/>
          <cell r="R406"/>
          <cell r="S406"/>
          <cell r="T406"/>
          <cell r="U406">
            <v>10884.53</v>
          </cell>
          <cell r="V406">
            <v>11770.53</v>
          </cell>
        </row>
        <row r="407">
          <cell r="C407">
            <v>3410003</v>
          </cell>
          <cell r="D407" t="str">
            <v>1033410003-BUS</v>
          </cell>
          <cell r="E407"/>
          <cell r="F407" t="str">
            <v>CICLOPIROXOLAMINA</v>
          </cell>
          <cell r="G407" t="str">
            <v>LOCION</v>
          </cell>
          <cell r="H407" t="str">
            <v>1%</v>
          </cell>
          <cell r="I407" t="str">
            <v>TOPICO</v>
          </cell>
          <cell r="J407" t="str">
            <v>FRASCO X 30ml</v>
          </cell>
          <cell r="K407">
            <v>10464</v>
          </cell>
          <cell r="L407">
            <v>10464</v>
          </cell>
          <cell r="M407"/>
          <cell r="N407">
            <v>10826.05</v>
          </cell>
          <cell r="O407">
            <v>10826.05</v>
          </cell>
          <cell r="P407">
            <v>11399.83</v>
          </cell>
          <cell r="Q407"/>
          <cell r="R407"/>
          <cell r="S407"/>
          <cell r="T407"/>
          <cell r="U407">
            <v>11399.83</v>
          </cell>
          <cell r="V407">
            <v>12327.78</v>
          </cell>
        </row>
        <row r="408">
          <cell r="C408">
            <v>2910015</v>
          </cell>
          <cell r="D408" t="str">
            <v>1032910015-NOV</v>
          </cell>
          <cell r="E408"/>
          <cell r="F408" t="str">
            <v xml:space="preserve">CICLOSPORINA </v>
          </cell>
          <cell r="G408" t="str">
            <v>EMULSION</v>
          </cell>
          <cell r="H408" t="str">
            <v>100 MG/ML</v>
          </cell>
          <cell r="I408" t="str">
            <v>ORAL</v>
          </cell>
          <cell r="J408" t="str">
            <v>FRASCO X 50 ml</v>
          </cell>
          <cell r="K408">
            <v>467700</v>
          </cell>
          <cell r="L408">
            <v>467700</v>
          </cell>
          <cell r="M408"/>
          <cell r="N408">
            <v>483882.42</v>
          </cell>
          <cell r="O408">
            <v>483882.42</v>
          </cell>
          <cell r="P408">
            <v>509528.19</v>
          </cell>
          <cell r="Q408"/>
          <cell r="R408"/>
          <cell r="S408"/>
          <cell r="T408"/>
          <cell r="U408">
            <v>509528.19</v>
          </cell>
          <cell r="V408">
            <v>551003.78</v>
          </cell>
        </row>
        <row r="409">
          <cell r="C409"/>
          <cell r="D409" t="str">
            <v>1032910015-NOV</v>
          </cell>
          <cell r="E409"/>
          <cell r="F409" t="str">
            <v xml:space="preserve">CICLOSPORINA </v>
          </cell>
          <cell r="G409" t="str">
            <v>EMULSION</v>
          </cell>
          <cell r="H409" t="str">
            <v>100  mg/ mL</v>
          </cell>
          <cell r="I409" t="str">
            <v>ORAL</v>
          </cell>
          <cell r="J409" t="str">
            <v>FRASCO X 50 ml</v>
          </cell>
          <cell r="K409">
            <v>630875</v>
          </cell>
          <cell r="L409">
            <v>630875</v>
          </cell>
          <cell r="M409"/>
          <cell r="N409">
            <v>652703.28</v>
          </cell>
          <cell r="O409">
            <v>652703.28</v>
          </cell>
          <cell r="P409">
            <v>687296.55</v>
          </cell>
          <cell r="Q409"/>
          <cell r="R409"/>
          <cell r="S409"/>
          <cell r="T409"/>
          <cell r="U409">
            <v>687296.55</v>
          </cell>
          <cell r="V409">
            <v>743242.49</v>
          </cell>
        </row>
        <row r="410">
          <cell r="C410">
            <v>2910014</v>
          </cell>
          <cell r="D410" t="str">
            <v>1032910014-NOV</v>
          </cell>
          <cell r="E410"/>
          <cell r="F410" t="str">
            <v xml:space="preserve">CICLOSPORINA </v>
          </cell>
          <cell r="G410" t="str">
            <v xml:space="preserve">AMP/VIAL/JP  </v>
          </cell>
          <cell r="H410" t="str">
            <v>50mg/ml</v>
          </cell>
          <cell r="I410" t="str">
            <v>PARENTERAL</v>
          </cell>
          <cell r="J410" t="str">
            <v xml:space="preserve">AMP/VIAL/JP  </v>
          </cell>
          <cell r="K410">
            <v>15115</v>
          </cell>
          <cell r="L410">
            <v>15115</v>
          </cell>
          <cell r="M410"/>
          <cell r="N410">
            <v>15637.98</v>
          </cell>
          <cell r="O410">
            <v>15637.98</v>
          </cell>
          <cell r="P410">
            <v>16466.79</v>
          </cell>
          <cell r="Q410"/>
          <cell r="R410"/>
          <cell r="S410"/>
          <cell r="T410"/>
          <cell r="U410">
            <v>16466.79</v>
          </cell>
          <cell r="V410">
            <v>17807.189999999999</v>
          </cell>
        </row>
        <row r="411">
          <cell r="C411">
            <v>2910013</v>
          </cell>
          <cell r="D411" t="str">
            <v>1032910013-NOV</v>
          </cell>
          <cell r="E411"/>
          <cell r="F411" t="str">
            <v xml:space="preserve">CICLOSPORINA </v>
          </cell>
          <cell r="G411" t="str">
            <v xml:space="preserve">COMP/TAB/CAPS/GRAGE      </v>
          </cell>
          <cell r="H411" t="str">
            <v>25mg</v>
          </cell>
          <cell r="I411" t="str">
            <v>ORAL</v>
          </cell>
          <cell r="J411" t="str">
            <v xml:space="preserve">COMP/TAB/CAPS/GRAGE      </v>
          </cell>
          <cell r="K411">
            <v>1293.25</v>
          </cell>
          <cell r="L411">
            <v>1293.25</v>
          </cell>
          <cell r="M411"/>
          <cell r="N411">
            <v>1293.25</v>
          </cell>
          <cell r="O411">
            <v>1293.25</v>
          </cell>
          <cell r="P411"/>
          <cell r="Q411"/>
          <cell r="R411" t="str">
            <v>RES. 0718-2015 MSYPS</v>
          </cell>
          <cell r="S411">
            <v>1340.38</v>
          </cell>
          <cell r="T411">
            <v>1489.29</v>
          </cell>
          <cell r="U411">
            <v>1340.38</v>
          </cell>
          <cell r="V411">
            <v>1489.29</v>
          </cell>
        </row>
        <row r="412">
          <cell r="C412">
            <v>2910003</v>
          </cell>
          <cell r="D412" t="str">
            <v>1032910003-NOV</v>
          </cell>
          <cell r="E412"/>
          <cell r="F412" t="str">
            <v>CICLOSPORINA</v>
          </cell>
          <cell r="G412" t="str">
            <v xml:space="preserve">COMP/TAB/CAPS/GRAGE      </v>
          </cell>
          <cell r="H412" t="str">
            <v>50mg</v>
          </cell>
          <cell r="I412" t="str">
            <v>ORAL</v>
          </cell>
          <cell r="J412" t="str">
            <v xml:space="preserve">COMP/TAB/CAPS/GRAGE      </v>
          </cell>
          <cell r="K412">
            <v>2586.5</v>
          </cell>
          <cell r="L412">
            <v>2586.5</v>
          </cell>
          <cell r="M412"/>
          <cell r="N412">
            <v>2586.8000000000002</v>
          </cell>
          <cell r="O412"/>
          <cell r="P412"/>
          <cell r="Q412"/>
          <cell r="R412" t="str">
            <v>RES. 0718-2015 MSYPS</v>
          </cell>
          <cell r="S412">
            <v>2680.76</v>
          </cell>
          <cell r="T412">
            <v>2978.59</v>
          </cell>
          <cell r="U412">
            <v>2680.76</v>
          </cell>
          <cell r="V412">
            <v>2978.59</v>
          </cell>
        </row>
        <row r="413">
          <cell r="C413"/>
          <cell r="D413" t="str">
            <v>1032910003-NOV</v>
          </cell>
          <cell r="E413"/>
          <cell r="F413" t="str">
            <v>CICLOSPORINA</v>
          </cell>
          <cell r="G413" t="str">
            <v>TAB/CAPS/GRAG/COMP</v>
          </cell>
          <cell r="H413" t="str">
            <v>50 mg</v>
          </cell>
          <cell r="I413" t="str">
            <v>ORAL</v>
          </cell>
          <cell r="J413" t="str">
            <v>TAB/CAPS/GRAG/COMP</v>
          </cell>
          <cell r="K413">
            <v>2586.5</v>
          </cell>
          <cell r="L413">
            <v>2586.5</v>
          </cell>
          <cell r="M413"/>
          <cell r="N413">
            <v>2680.76</v>
          </cell>
          <cell r="O413"/>
          <cell r="P413"/>
          <cell r="Q413"/>
          <cell r="R413" t="str">
            <v>RES. 0718-2015 MSYPS</v>
          </cell>
          <cell r="S413">
            <v>2680.76</v>
          </cell>
          <cell r="T413">
            <v>2978.59</v>
          </cell>
          <cell r="U413">
            <v>2680.76</v>
          </cell>
          <cell r="V413">
            <v>2978.59</v>
          </cell>
        </row>
        <row r="414">
          <cell r="C414">
            <v>2910012</v>
          </cell>
          <cell r="D414" t="str">
            <v>1032910012-NOV</v>
          </cell>
          <cell r="E414"/>
          <cell r="F414" t="str">
            <v>CICLOSPORINA</v>
          </cell>
          <cell r="G414" t="str">
            <v xml:space="preserve">COMP/TAB/CAPS/GRAGE      </v>
          </cell>
          <cell r="H414" t="str">
            <v>100mg</v>
          </cell>
          <cell r="I414" t="str">
            <v>ORAL</v>
          </cell>
          <cell r="J414" t="str">
            <v xml:space="preserve">COMP/TAB/CAPS/GRAGE      </v>
          </cell>
          <cell r="K414">
            <v>5173</v>
          </cell>
          <cell r="L414">
            <v>5173</v>
          </cell>
          <cell r="M414"/>
          <cell r="N414">
            <v>5173</v>
          </cell>
          <cell r="O414">
            <v>5173</v>
          </cell>
          <cell r="P414"/>
          <cell r="Q414"/>
          <cell r="R414" t="str">
            <v>RES. 0718-2015 MSYPS</v>
          </cell>
          <cell r="S414">
            <v>5361.51</v>
          </cell>
          <cell r="T414">
            <v>5957.18</v>
          </cell>
          <cell r="U414">
            <v>5361.51</v>
          </cell>
          <cell r="V414">
            <v>5957.18</v>
          </cell>
        </row>
        <row r="415">
          <cell r="C415"/>
          <cell r="D415" t="str">
            <v>1032910012-NOV</v>
          </cell>
          <cell r="E415"/>
          <cell r="F415" t="str">
            <v>CICLOSPORINA</v>
          </cell>
          <cell r="G415" t="str">
            <v>TAB/CAPS/GRAG/COMP</v>
          </cell>
          <cell r="H415" t="str">
            <v>100 mg</v>
          </cell>
          <cell r="I415" t="str">
            <v>ORAL</v>
          </cell>
          <cell r="J415" t="str">
            <v>TAB/CAPS/GRAG/COMP</v>
          </cell>
          <cell r="K415">
            <v>5173</v>
          </cell>
          <cell r="L415">
            <v>5173</v>
          </cell>
          <cell r="M415"/>
          <cell r="N415">
            <v>5361.51</v>
          </cell>
          <cell r="O415"/>
          <cell r="P415"/>
          <cell r="Q415"/>
          <cell r="R415" t="str">
            <v>RES. 0718-2015 MSYPS</v>
          </cell>
          <cell r="S415">
            <v>5361.51</v>
          </cell>
          <cell r="T415">
            <v>5957.18</v>
          </cell>
          <cell r="U415">
            <v>5361.51</v>
          </cell>
          <cell r="V415">
            <v>5957.18</v>
          </cell>
        </row>
        <row r="416">
          <cell r="C416">
            <v>2910011</v>
          </cell>
          <cell r="D416" t="str">
            <v>1033320015-SOP</v>
          </cell>
          <cell r="E416"/>
          <cell r="F416" t="str">
            <v>CICLOSPORINA</v>
          </cell>
          <cell r="G416" t="str">
            <v xml:space="preserve">GOTAS               </v>
          </cell>
          <cell r="H416" t="str">
            <v>(0.05 - 0.1)%</v>
          </cell>
          <cell r="I416" t="str">
            <v>OFTALMICO</v>
          </cell>
          <cell r="J416" t="str">
            <v>FRASCO X 5ml</v>
          </cell>
          <cell r="K416">
            <v>73200</v>
          </cell>
          <cell r="L416">
            <v>73200</v>
          </cell>
          <cell r="M416"/>
          <cell r="N416">
            <v>75732.72</v>
          </cell>
          <cell r="O416">
            <v>75732.72</v>
          </cell>
          <cell r="P416">
            <v>79746.55</v>
          </cell>
          <cell r="Q416"/>
          <cell r="R416"/>
          <cell r="S416"/>
          <cell r="T416"/>
          <cell r="U416">
            <v>79746.55</v>
          </cell>
          <cell r="V416">
            <v>86237.92</v>
          </cell>
        </row>
        <row r="417">
          <cell r="C417"/>
          <cell r="D417" t="str">
            <v>SVNE</v>
          </cell>
          <cell r="E417"/>
          <cell r="F417" t="str">
            <v xml:space="preserve">CICLOSPORINA </v>
          </cell>
          <cell r="G417" t="str">
            <v>SOLUCION/SUSPENSION OFTALMICA</v>
          </cell>
          <cell r="H417">
            <v>0.02</v>
          </cell>
          <cell r="I417" t="str">
            <v>OFTALMICO</v>
          </cell>
          <cell r="J417" t="str">
            <v>FRASCO X 5 ml</v>
          </cell>
          <cell r="K417">
            <v>62000</v>
          </cell>
          <cell r="L417">
            <v>62000</v>
          </cell>
          <cell r="M417"/>
          <cell r="N417">
            <v>64145.2</v>
          </cell>
          <cell r="O417">
            <v>64145.2</v>
          </cell>
          <cell r="P417">
            <v>67544.899999999994</v>
          </cell>
          <cell r="Q417"/>
          <cell r="R417"/>
          <cell r="S417"/>
          <cell r="T417"/>
          <cell r="U417">
            <v>67544.899999999994</v>
          </cell>
          <cell r="V417">
            <v>73043.05</v>
          </cell>
        </row>
        <row r="418">
          <cell r="C418"/>
          <cell r="D418" t="str">
            <v>1031211148-RCH</v>
          </cell>
          <cell r="E418"/>
          <cell r="F418" t="str">
            <v>CILAZAPRIL</v>
          </cell>
          <cell r="G418" t="str">
            <v xml:space="preserve">TAB/CAPS/GRAG/COMP. </v>
          </cell>
          <cell r="H418" t="str">
            <v xml:space="preserve">5 mg </v>
          </cell>
          <cell r="I418" t="str">
            <v>ORAL</v>
          </cell>
          <cell r="J418" t="str">
            <v>TAB/CAPS/GRAG/COMP</v>
          </cell>
          <cell r="K418">
            <v>5556</v>
          </cell>
          <cell r="L418">
            <v>5556</v>
          </cell>
          <cell r="M418"/>
          <cell r="N418">
            <v>5748.24</v>
          </cell>
          <cell r="O418">
            <v>5748.24</v>
          </cell>
          <cell r="P418">
            <v>6052.9</v>
          </cell>
          <cell r="Q418"/>
          <cell r="R418"/>
          <cell r="S418"/>
          <cell r="T418"/>
          <cell r="U418">
            <v>6052.9</v>
          </cell>
          <cell r="V418">
            <v>6545.61</v>
          </cell>
        </row>
        <row r="419">
          <cell r="C419"/>
          <cell r="D419" t="str">
            <v>1031210050-MCK</v>
          </cell>
          <cell r="E419"/>
          <cell r="F419" t="str">
            <v>CILOSTAZOL</v>
          </cell>
          <cell r="G419" t="str">
            <v>TAB/CAPS/GRAG/COMP</v>
          </cell>
          <cell r="H419" t="str">
            <v xml:space="preserve"> 50 mg</v>
          </cell>
          <cell r="I419" t="str">
            <v>ORAL</v>
          </cell>
          <cell r="J419" t="str">
            <v>TAB/CAPS/GRAG/COMP</v>
          </cell>
          <cell r="K419">
            <v>700</v>
          </cell>
          <cell r="L419">
            <v>700</v>
          </cell>
          <cell r="M419"/>
          <cell r="N419">
            <v>700</v>
          </cell>
          <cell r="O419"/>
          <cell r="P419"/>
          <cell r="Q419"/>
          <cell r="R419" t="str">
            <v>CIRCULAR 04-2012 CNPMDM</v>
          </cell>
          <cell r="S419">
            <v>700</v>
          </cell>
          <cell r="T419"/>
          <cell r="U419">
            <v>700</v>
          </cell>
          <cell r="V419">
            <v>700</v>
          </cell>
        </row>
        <row r="420">
          <cell r="C420"/>
          <cell r="D420" t="str">
            <v>1031210050-GRF</v>
          </cell>
          <cell r="E420"/>
          <cell r="F420" t="str">
            <v>CILOSTAZOL</v>
          </cell>
          <cell r="G420" t="str">
            <v>TAB/CAPS/GRAG/COMP</v>
          </cell>
          <cell r="H420" t="str">
            <v xml:space="preserve"> 50 mg</v>
          </cell>
          <cell r="I420" t="str">
            <v>ORAL</v>
          </cell>
          <cell r="J420" t="str">
            <v>TAB/CAPS/GRAG/COMP</v>
          </cell>
          <cell r="K420">
            <v>700</v>
          </cell>
          <cell r="L420">
            <v>700</v>
          </cell>
          <cell r="M420"/>
          <cell r="N420">
            <v>700</v>
          </cell>
          <cell r="O420"/>
          <cell r="P420"/>
          <cell r="Q420"/>
          <cell r="R420" t="str">
            <v>CIRCULAR 04-2012 CNPMDM</v>
          </cell>
          <cell r="S420">
            <v>700</v>
          </cell>
          <cell r="T420"/>
          <cell r="U420">
            <v>700</v>
          </cell>
          <cell r="V420">
            <v>700</v>
          </cell>
        </row>
        <row r="421">
          <cell r="C421"/>
          <cell r="D421" t="str">
            <v>1031230044-JAC</v>
          </cell>
          <cell r="E421"/>
          <cell r="F421" t="str">
            <v>CINARIZINA</v>
          </cell>
          <cell r="G421" t="str">
            <v>TAB/CAPS/GRAG/COMP</v>
          </cell>
          <cell r="H421" t="str">
            <v xml:space="preserve">75 mg </v>
          </cell>
          <cell r="I421" t="str">
            <v>ORAL</v>
          </cell>
          <cell r="J421" t="str">
            <v>TAB/CAPS/GRAG/COMP</v>
          </cell>
          <cell r="K421">
            <v>649</v>
          </cell>
          <cell r="L421">
            <v>649</v>
          </cell>
          <cell r="M421"/>
          <cell r="N421">
            <v>671.46</v>
          </cell>
          <cell r="O421">
            <v>671.46</v>
          </cell>
          <cell r="P421">
            <v>707.05</v>
          </cell>
          <cell r="Q421"/>
          <cell r="R421"/>
          <cell r="S421"/>
          <cell r="T421"/>
          <cell r="U421">
            <v>707.05</v>
          </cell>
          <cell r="V421">
            <v>764.6</v>
          </cell>
        </row>
        <row r="422">
          <cell r="C422">
            <v>1250006</v>
          </cell>
          <cell r="D422" t="str">
            <v>1031250007-GFR</v>
          </cell>
          <cell r="E422"/>
          <cell r="F422" t="str">
            <v>CIPROFIBRATO</v>
          </cell>
          <cell r="G422" t="str">
            <v xml:space="preserve">COMP/TAB/CAPS/GRAGE      </v>
          </cell>
          <cell r="H422" t="str">
            <v>100mg</v>
          </cell>
          <cell r="I422" t="str">
            <v>ORAL</v>
          </cell>
          <cell r="J422" t="str">
            <v xml:space="preserve">COMP/TAB/CAPS/GRAGE      </v>
          </cell>
          <cell r="K422">
            <v>3119.2</v>
          </cell>
          <cell r="L422">
            <v>3119.2</v>
          </cell>
          <cell r="M422"/>
          <cell r="N422">
            <v>3119.2</v>
          </cell>
          <cell r="O422"/>
          <cell r="P422"/>
          <cell r="Q422"/>
          <cell r="R422" t="str">
            <v>CIRCULAR 04-2012 CNPMDM</v>
          </cell>
          <cell r="S422">
            <v>3119</v>
          </cell>
          <cell r="T422"/>
          <cell r="U422">
            <v>3119</v>
          </cell>
          <cell r="V422">
            <v>3119</v>
          </cell>
        </row>
        <row r="423">
          <cell r="C423"/>
          <cell r="D423"/>
          <cell r="E423" t="str">
            <v>1250006-LST</v>
          </cell>
          <cell r="F423"/>
          <cell r="G423"/>
          <cell r="H423"/>
          <cell r="I423"/>
          <cell r="J423"/>
          <cell r="K423"/>
          <cell r="L423"/>
          <cell r="M423"/>
          <cell r="N423"/>
          <cell r="O423"/>
          <cell r="P423"/>
          <cell r="Q423"/>
          <cell r="R423" t="str">
            <v>CIRCULAR 04-2012 CNPMDM</v>
          </cell>
          <cell r="S423">
            <v>3119</v>
          </cell>
          <cell r="T423"/>
          <cell r="U423">
            <v>0</v>
          </cell>
          <cell r="V423">
            <v>3119</v>
          </cell>
        </row>
        <row r="424">
          <cell r="C424"/>
          <cell r="D424"/>
          <cell r="E424" t="str">
            <v>1250006-GSC</v>
          </cell>
          <cell r="F424"/>
          <cell r="G424"/>
          <cell r="H424"/>
          <cell r="I424"/>
          <cell r="J424"/>
          <cell r="K424"/>
          <cell r="L424"/>
          <cell r="M424"/>
          <cell r="N424"/>
          <cell r="O424"/>
          <cell r="P424"/>
          <cell r="Q424"/>
          <cell r="R424" t="str">
            <v>CIRCULAR 04-2012 CNPMDM</v>
          </cell>
          <cell r="S424">
            <v>3119</v>
          </cell>
          <cell r="T424"/>
          <cell r="U424">
            <v>0</v>
          </cell>
          <cell r="V424">
            <v>3119</v>
          </cell>
        </row>
        <row r="425">
          <cell r="C425"/>
          <cell r="D425"/>
          <cell r="E425" t="str">
            <v>1250006-MCK</v>
          </cell>
          <cell r="F425"/>
          <cell r="G425"/>
          <cell r="H425"/>
          <cell r="I425"/>
          <cell r="J425"/>
          <cell r="K425"/>
          <cell r="L425"/>
          <cell r="M425"/>
          <cell r="N425"/>
          <cell r="O425"/>
          <cell r="P425"/>
          <cell r="Q425"/>
          <cell r="R425" t="str">
            <v>CIRCULAR 04-2012 CNPMDM</v>
          </cell>
          <cell r="S425">
            <v>3119</v>
          </cell>
          <cell r="T425"/>
          <cell r="U425">
            <v>0</v>
          </cell>
          <cell r="V425">
            <v>3119</v>
          </cell>
        </row>
        <row r="426">
          <cell r="C426">
            <v>1020099</v>
          </cell>
          <cell r="D426" t="str">
            <v>1031020099-PRO</v>
          </cell>
          <cell r="E426"/>
          <cell r="F426" t="str">
            <v>CIPROFLOXACINA</v>
          </cell>
          <cell r="G426" t="str">
            <v>AMP/VIAL/JP</v>
          </cell>
          <cell r="H426" t="str">
            <v>100mg/10ml</v>
          </cell>
          <cell r="I426" t="str">
            <v>PARENTERAL</v>
          </cell>
          <cell r="J426" t="str">
            <v>AMP/VIAL/JP</v>
          </cell>
          <cell r="K426">
            <v>1228.8</v>
          </cell>
          <cell r="L426">
            <v>1228.8</v>
          </cell>
          <cell r="M426"/>
          <cell r="N426">
            <v>1271.32</v>
          </cell>
          <cell r="O426">
            <v>1271.32</v>
          </cell>
          <cell r="P426">
            <v>1338.7</v>
          </cell>
          <cell r="Q426"/>
          <cell r="R426"/>
          <cell r="S426"/>
          <cell r="T426"/>
          <cell r="U426">
            <v>1338.7</v>
          </cell>
          <cell r="V426">
            <v>1447.67</v>
          </cell>
        </row>
        <row r="427">
          <cell r="C427"/>
          <cell r="D427" t="str">
            <v>1031020094-BSC</v>
          </cell>
          <cell r="E427"/>
          <cell r="F427" t="str">
            <v>CIPROFLOXACINA</v>
          </cell>
          <cell r="G427" t="str">
            <v>SOLUCION INYECTABLE</v>
          </cell>
          <cell r="H427" t="str">
            <v xml:space="preserve"> 400 mg/200 mL </v>
          </cell>
          <cell r="I427" t="str">
            <v>PARENTERAL</v>
          </cell>
          <cell r="J427" t="str">
            <v>AMP/VIAL/JP</v>
          </cell>
          <cell r="K427">
            <v>43962</v>
          </cell>
          <cell r="L427">
            <v>43962</v>
          </cell>
          <cell r="M427"/>
          <cell r="N427">
            <v>45483.09</v>
          </cell>
          <cell r="O427">
            <v>45483.09</v>
          </cell>
          <cell r="P427">
            <v>47893.69</v>
          </cell>
          <cell r="Q427"/>
          <cell r="R427"/>
          <cell r="S427"/>
          <cell r="T427"/>
          <cell r="U427">
            <v>47893.69</v>
          </cell>
          <cell r="V427">
            <v>51792.24</v>
          </cell>
        </row>
        <row r="428">
          <cell r="C428">
            <v>1020098</v>
          </cell>
          <cell r="D428" t="str">
            <v>1031020098-PHY</v>
          </cell>
          <cell r="E428"/>
          <cell r="F428" t="str">
            <v xml:space="preserve">CIPROFLOXACINA </v>
          </cell>
          <cell r="G428" t="str">
            <v xml:space="preserve">AMP/VIAL/JP             </v>
          </cell>
          <cell r="H428" t="str">
            <v>200mg</v>
          </cell>
          <cell r="I428" t="str">
            <v>PARENTERAL</v>
          </cell>
          <cell r="J428" t="str">
            <v xml:space="preserve">AMP/VIAL/JP             </v>
          </cell>
          <cell r="K428">
            <v>1271</v>
          </cell>
          <cell r="L428">
            <v>1271</v>
          </cell>
          <cell r="M428">
            <v>1271</v>
          </cell>
          <cell r="N428">
            <v>1314.98</v>
          </cell>
          <cell r="O428">
            <v>1314.98</v>
          </cell>
          <cell r="P428">
            <v>1384.67</v>
          </cell>
          <cell r="Q428">
            <v>1384.67</v>
          </cell>
          <cell r="R428"/>
          <cell r="S428"/>
          <cell r="T428"/>
          <cell r="U428">
            <v>1384.67</v>
          </cell>
          <cell r="V428">
            <v>1497.38</v>
          </cell>
        </row>
        <row r="429">
          <cell r="C429">
            <v>1020095</v>
          </cell>
          <cell r="D429" t="str">
            <v>1031020095-LPF</v>
          </cell>
          <cell r="E429"/>
          <cell r="F429" t="str">
            <v>CIPROFLOXACINA</v>
          </cell>
          <cell r="G429" t="str">
            <v xml:space="preserve">COMP/TAB/CAPS/GRAGE      </v>
          </cell>
          <cell r="H429" t="str">
            <v>250mg</v>
          </cell>
          <cell r="I429" t="str">
            <v>ORAL</v>
          </cell>
          <cell r="J429" t="str">
            <v xml:space="preserve">COMP/TAB/CAPS/GRAGE      </v>
          </cell>
          <cell r="K429">
            <v>74.22</v>
          </cell>
          <cell r="L429">
            <v>74.22</v>
          </cell>
          <cell r="M429">
            <v>74.22</v>
          </cell>
          <cell r="N429">
            <v>76.790000000000006</v>
          </cell>
          <cell r="O429">
            <v>76.790000000000006</v>
          </cell>
          <cell r="P429">
            <v>80.86</v>
          </cell>
          <cell r="Q429">
            <v>80.86</v>
          </cell>
          <cell r="R429"/>
          <cell r="S429"/>
          <cell r="T429"/>
          <cell r="U429">
            <v>80.86</v>
          </cell>
          <cell r="V429">
            <v>87.44</v>
          </cell>
        </row>
        <row r="430">
          <cell r="C430"/>
          <cell r="D430"/>
          <cell r="E430"/>
          <cell r="F430"/>
          <cell r="G430"/>
          <cell r="H430"/>
          <cell r="I430"/>
          <cell r="J430"/>
          <cell r="K430"/>
          <cell r="L430"/>
          <cell r="M430"/>
          <cell r="N430"/>
          <cell r="O430"/>
          <cell r="P430"/>
          <cell r="Q430"/>
          <cell r="R430"/>
          <cell r="S430"/>
          <cell r="T430"/>
          <cell r="U430">
            <v>0</v>
          </cell>
          <cell r="V430">
            <v>87.44</v>
          </cell>
        </row>
        <row r="431">
          <cell r="C431">
            <v>1020096</v>
          </cell>
          <cell r="D431" t="str">
            <v>1031020096-BGN</v>
          </cell>
          <cell r="E431"/>
          <cell r="F431" t="str">
            <v>CIPROFLOXACINA</v>
          </cell>
          <cell r="G431" t="str">
            <v xml:space="preserve">COMP/TAB/CAPS/GRAGE      </v>
          </cell>
          <cell r="H431" t="str">
            <v>500g</v>
          </cell>
          <cell r="I431" t="str">
            <v>ORAL</v>
          </cell>
          <cell r="J431" t="str">
            <v xml:space="preserve">COMP/TAB/CAPS/GRAGE      </v>
          </cell>
          <cell r="K431">
            <v>101.75</v>
          </cell>
          <cell r="L431">
            <v>101.75</v>
          </cell>
          <cell r="M431">
            <v>101.75</v>
          </cell>
          <cell r="N431">
            <v>105.27</v>
          </cell>
          <cell r="O431">
            <v>105.27</v>
          </cell>
          <cell r="P431">
            <v>110.85</v>
          </cell>
          <cell r="Q431">
            <v>110.85</v>
          </cell>
          <cell r="R431"/>
          <cell r="S431"/>
          <cell r="T431"/>
          <cell r="U431">
            <v>110.85</v>
          </cell>
          <cell r="V431">
            <v>119.87</v>
          </cell>
        </row>
        <row r="432">
          <cell r="C432">
            <v>3320030</v>
          </cell>
          <cell r="D432" t="str">
            <v>1033320030-SOP</v>
          </cell>
          <cell r="E432"/>
          <cell r="F432" t="str">
            <v xml:space="preserve">CIPROFLOXACINA </v>
          </cell>
          <cell r="G432" t="str">
            <v xml:space="preserve">COLIRIO             </v>
          </cell>
          <cell r="H432" t="str">
            <v>0.3%</v>
          </cell>
          <cell r="I432" t="str">
            <v>OFTALMICO</v>
          </cell>
          <cell r="J432" t="str">
            <v>FRASCO X 5ml</v>
          </cell>
          <cell r="K432">
            <v>1464</v>
          </cell>
          <cell r="L432">
            <v>1464</v>
          </cell>
          <cell r="M432"/>
          <cell r="N432">
            <v>1514.65</v>
          </cell>
          <cell r="O432">
            <v>1514.65</v>
          </cell>
          <cell r="P432">
            <v>1594.93</v>
          </cell>
          <cell r="Q432"/>
          <cell r="R432"/>
          <cell r="S432"/>
          <cell r="T432"/>
          <cell r="U432">
            <v>1594.93</v>
          </cell>
          <cell r="V432">
            <v>1724.76</v>
          </cell>
        </row>
        <row r="433">
          <cell r="C433">
            <v>3320040</v>
          </cell>
          <cell r="D433" t="str">
            <v>1033320125-OFT</v>
          </cell>
          <cell r="E433"/>
          <cell r="F433" t="str">
            <v>CIPROFLOXACINA +DEXAMETASONA</v>
          </cell>
          <cell r="G433" t="str">
            <v>SUSPENSION</v>
          </cell>
          <cell r="H433" t="str">
            <v>3 mg +1 mg</v>
          </cell>
          <cell r="I433" t="str">
            <v>OFTALMICO</v>
          </cell>
          <cell r="J433" t="str">
            <v>FRASCO X 5ml</v>
          </cell>
          <cell r="K433">
            <v>2193.2399999999998</v>
          </cell>
          <cell r="L433">
            <v>2193.2399999999998</v>
          </cell>
          <cell r="M433"/>
          <cell r="N433">
            <v>2269.13</v>
          </cell>
          <cell r="O433">
            <v>2269.13</v>
          </cell>
          <cell r="P433">
            <v>2389.39</v>
          </cell>
          <cell r="Q433"/>
          <cell r="R433"/>
          <cell r="S433"/>
          <cell r="T433"/>
          <cell r="U433">
            <v>2389.39</v>
          </cell>
          <cell r="V433">
            <v>2583.89</v>
          </cell>
        </row>
        <row r="434">
          <cell r="C434">
            <v>3210005</v>
          </cell>
          <cell r="D434" t="str">
            <v>1033210008-PCI</v>
          </cell>
          <cell r="E434"/>
          <cell r="F434" t="str">
            <v xml:space="preserve">CIPROFLOXACINA + FLUOCINOLONA </v>
          </cell>
          <cell r="G434" t="str">
            <v>SOLUCION</v>
          </cell>
          <cell r="H434" t="str">
            <v>3 mg + 0.25 mg</v>
          </cell>
          <cell r="I434" t="str">
            <v>OTICO</v>
          </cell>
          <cell r="J434" t="str">
            <v>FRASCO X (5-10)ml</v>
          </cell>
          <cell r="K434">
            <v>18866.099999999999</v>
          </cell>
          <cell r="L434">
            <v>18866.099999999999</v>
          </cell>
          <cell r="M434"/>
          <cell r="N434">
            <v>19518.87</v>
          </cell>
          <cell r="O434">
            <v>19518.87</v>
          </cell>
          <cell r="P434">
            <v>17133</v>
          </cell>
          <cell r="Q434"/>
          <cell r="R434"/>
          <cell r="S434"/>
          <cell r="T434"/>
          <cell r="U434">
            <v>17133</v>
          </cell>
          <cell r="V434">
            <v>18527.63</v>
          </cell>
        </row>
        <row r="435">
          <cell r="C435"/>
          <cell r="D435"/>
          <cell r="E435"/>
          <cell r="F435" t="str">
            <v>CIPROFLOXACINA BASE + HIDROCORTISONA BASE</v>
          </cell>
          <cell r="G435" t="str">
            <v>SOLUCION ORAL</v>
          </cell>
          <cell r="H435" t="str">
            <v>3 + 10 MG</v>
          </cell>
          <cell r="I435" t="str">
            <v>ORAL</v>
          </cell>
          <cell r="J435"/>
          <cell r="K435"/>
          <cell r="L435"/>
          <cell r="M435"/>
          <cell r="N435"/>
          <cell r="O435"/>
          <cell r="P435"/>
          <cell r="Q435"/>
          <cell r="R435"/>
          <cell r="S435"/>
          <cell r="T435"/>
          <cell r="U435">
            <v>0</v>
          </cell>
          <cell r="V435">
            <v>0</v>
          </cell>
        </row>
        <row r="436">
          <cell r="C436"/>
          <cell r="D436" t="str">
            <v>103 410090-TQS</v>
          </cell>
          <cell r="E436"/>
          <cell r="F436" t="str">
            <v>CIPROHEPTADINA</v>
          </cell>
          <cell r="G436" t="str">
            <v>JARABE</v>
          </cell>
          <cell r="H436" t="str">
            <v>2mg/5mL</v>
          </cell>
          <cell r="I436" t="str">
            <v>ORAL</v>
          </cell>
          <cell r="J436" t="str">
            <v>FRASCO x 120 ml</v>
          </cell>
          <cell r="K436">
            <v>6959</v>
          </cell>
          <cell r="L436">
            <v>6959</v>
          </cell>
          <cell r="M436"/>
          <cell r="N436">
            <v>7199.78</v>
          </cell>
          <cell r="O436">
            <v>7199.78</v>
          </cell>
          <cell r="P436">
            <v>7581.37</v>
          </cell>
          <cell r="Q436"/>
          <cell r="R436"/>
          <cell r="S436"/>
          <cell r="T436"/>
          <cell r="U436">
            <v>7581.37</v>
          </cell>
          <cell r="V436">
            <v>8198.49</v>
          </cell>
        </row>
        <row r="437">
          <cell r="C437"/>
          <cell r="D437" t="str">
            <v>103 410093-TEC</v>
          </cell>
          <cell r="E437"/>
          <cell r="F437" t="str">
            <v>CIPROHEPTADINA ACEFILINATO</v>
          </cell>
          <cell r="G437" t="str">
            <v xml:space="preserve">SOLUCION ORAL </v>
          </cell>
          <cell r="H437" t="str">
            <v xml:space="preserve">35 mg/100 mL </v>
          </cell>
          <cell r="I437" t="str">
            <v>ORAL</v>
          </cell>
          <cell r="J437" t="str">
            <v xml:space="preserve">SOLUCION ORAL </v>
          </cell>
          <cell r="K437">
            <v>29655</v>
          </cell>
          <cell r="L437">
            <v>29655</v>
          </cell>
          <cell r="M437"/>
          <cell r="N437">
            <v>30681.06</v>
          </cell>
          <cell r="O437">
            <v>30681.06</v>
          </cell>
          <cell r="P437">
            <v>32307.16</v>
          </cell>
          <cell r="Q437"/>
          <cell r="R437"/>
          <cell r="S437"/>
          <cell r="T437"/>
          <cell r="U437">
            <v>32307.16</v>
          </cell>
          <cell r="V437">
            <v>34936.959999999999</v>
          </cell>
        </row>
        <row r="438">
          <cell r="C438">
            <v>2144015</v>
          </cell>
          <cell r="D438" t="str">
            <v>1032144015-BCN</v>
          </cell>
          <cell r="E438"/>
          <cell r="F438" t="str">
            <v>CIPROTERONA  ACETATO</v>
          </cell>
          <cell r="G438" t="str">
            <v xml:space="preserve">COMP/TAB/CAPS/GRAGE      </v>
          </cell>
          <cell r="H438" t="str">
            <v>50mg</v>
          </cell>
          <cell r="I438" t="str">
            <v>ORAL</v>
          </cell>
          <cell r="J438" t="str">
            <v xml:space="preserve">COMP/TAB/CAPS/GRAGE      </v>
          </cell>
          <cell r="K438">
            <v>1000</v>
          </cell>
          <cell r="L438">
            <v>1000</v>
          </cell>
          <cell r="M438">
            <v>1000</v>
          </cell>
          <cell r="N438">
            <v>1034.5999999999999</v>
          </cell>
          <cell r="O438">
            <v>1034.5999999999999</v>
          </cell>
          <cell r="P438">
            <v>1089.43</v>
          </cell>
          <cell r="Q438">
            <v>1089.43</v>
          </cell>
          <cell r="R438"/>
          <cell r="S438"/>
          <cell r="T438"/>
          <cell r="U438">
            <v>1089.43</v>
          </cell>
          <cell r="V438">
            <v>1178.1099999999999</v>
          </cell>
        </row>
        <row r="439">
          <cell r="C439">
            <v>2144016</v>
          </cell>
          <cell r="D439" t="str">
            <v>1032144016-BSC</v>
          </cell>
          <cell r="E439"/>
          <cell r="F439" t="str">
            <v>CIPROTERONA ACETATO + ETILINESTRADIOL</v>
          </cell>
          <cell r="G439" t="str">
            <v xml:space="preserve">COMP/TAB/CAPS/GRAGE      </v>
          </cell>
          <cell r="H439" t="str">
            <v>2+0.035mg</v>
          </cell>
          <cell r="I439" t="str">
            <v>ORAL</v>
          </cell>
          <cell r="J439" t="str">
            <v xml:space="preserve">COMP/TAB/CAPS/GRAGE      </v>
          </cell>
          <cell r="K439">
            <v>833.17391698222536</v>
          </cell>
          <cell r="L439">
            <v>833.17</v>
          </cell>
          <cell r="M439"/>
          <cell r="N439">
            <v>862</v>
          </cell>
          <cell r="O439">
            <v>862</v>
          </cell>
          <cell r="P439">
            <v>907.69</v>
          </cell>
          <cell r="Q439"/>
          <cell r="R439"/>
          <cell r="S439"/>
          <cell r="T439"/>
          <cell r="U439">
            <v>907.69</v>
          </cell>
          <cell r="V439">
            <v>981.58</v>
          </cell>
        </row>
        <row r="440">
          <cell r="C440">
            <v>3040032</v>
          </cell>
          <cell r="D440" t="str">
            <v>1033040032-ADS</v>
          </cell>
          <cell r="E440"/>
          <cell r="F440" t="str">
            <v xml:space="preserve">CISATRACURIO BESILATO </v>
          </cell>
          <cell r="G440" t="str">
            <v xml:space="preserve">AMP/VIAL/JP             </v>
          </cell>
          <cell r="H440" t="str">
            <v>10mg</v>
          </cell>
          <cell r="I440" t="str">
            <v>PARENTERAL</v>
          </cell>
          <cell r="J440" t="str">
            <v xml:space="preserve">AMP/VIAL/JP             </v>
          </cell>
          <cell r="K440">
            <v>5129</v>
          </cell>
          <cell r="L440">
            <v>5129</v>
          </cell>
          <cell r="M440">
            <v>5129</v>
          </cell>
          <cell r="N440">
            <v>5306.46</v>
          </cell>
          <cell r="O440">
            <v>5306.46</v>
          </cell>
          <cell r="P440">
            <v>5587.7</v>
          </cell>
          <cell r="Q440">
            <v>5587.7</v>
          </cell>
          <cell r="R440"/>
          <cell r="S440"/>
          <cell r="T440"/>
          <cell r="U440">
            <v>5587.7</v>
          </cell>
          <cell r="V440">
            <v>6042.54</v>
          </cell>
        </row>
        <row r="441">
          <cell r="C441">
            <v>2210130</v>
          </cell>
          <cell r="D441" t="str">
            <v>1032210130-ROP</v>
          </cell>
          <cell r="E441"/>
          <cell r="F441" t="str">
            <v>CISPLATINO</v>
          </cell>
          <cell r="G441" t="str">
            <v xml:space="preserve">AMP/VIAL/JP             </v>
          </cell>
          <cell r="H441" t="str">
            <v>10MG</v>
          </cell>
          <cell r="I441" t="str">
            <v>PARENTERAL</v>
          </cell>
          <cell r="J441" t="str">
            <v xml:space="preserve">AMP/VIAL/JP  </v>
          </cell>
          <cell r="K441">
            <v>6900</v>
          </cell>
          <cell r="L441">
            <v>6900</v>
          </cell>
          <cell r="M441"/>
          <cell r="N441">
            <v>7138.74</v>
          </cell>
          <cell r="O441">
            <v>7138.74</v>
          </cell>
          <cell r="P441">
            <v>7517.09</v>
          </cell>
          <cell r="Q441"/>
          <cell r="R441"/>
          <cell r="S441"/>
          <cell r="T441"/>
          <cell r="U441">
            <v>7517.09</v>
          </cell>
          <cell r="V441">
            <v>8128.98</v>
          </cell>
        </row>
        <row r="442">
          <cell r="C442">
            <v>2210145</v>
          </cell>
          <cell r="D442" t="str">
            <v>1032210145-ROP</v>
          </cell>
          <cell r="E442"/>
          <cell r="F442" t="str">
            <v>CISPLATINO</v>
          </cell>
          <cell r="G442" t="str">
            <v>AMP/VIAL/JP</v>
          </cell>
          <cell r="H442" t="str">
            <v xml:space="preserve">50 MG </v>
          </cell>
          <cell r="I442" t="str">
            <v>PARENTERAL</v>
          </cell>
          <cell r="J442" t="str">
            <v xml:space="preserve">AMP/VIAL/JP             </v>
          </cell>
          <cell r="K442">
            <v>8862</v>
          </cell>
          <cell r="L442">
            <v>8862</v>
          </cell>
          <cell r="M442">
            <v>8862</v>
          </cell>
          <cell r="N442">
            <v>9168.6299999999992</v>
          </cell>
          <cell r="O442">
            <v>9168.6299999999992</v>
          </cell>
          <cell r="P442">
            <v>9654.57</v>
          </cell>
          <cell r="Q442">
            <v>9654.57</v>
          </cell>
          <cell r="R442"/>
          <cell r="S442"/>
          <cell r="T442"/>
          <cell r="U442">
            <v>9654.57</v>
          </cell>
          <cell r="V442">
            <v>10440.450000000001</v>
          </cell>
        </row>
        <row r="443">
          <cell r="C443">
            <v>2210140</v>
          </cell>
          <cell r="D443" t="str">
            <v>1032210140-BLU</v>
          </cell>
          <cell r="E443"/>
          <cell r="F443" t="str">
            <v>CITARABINA O ARABINOSIDO</v>
          </cell>
          <cell r="G443" t="str">
            <v>SOLUCION</v>
          </cell>
          <cell r="H443" t="str">
            <v>100 mg</v>
          </cell>
          <cell r="I443" t="str">
            <v>PARENTERAL</v>
          </cell>
          <cell r="J443" t="str">
            <v xml:space="preserve">AMP/VIAL/JP             </v>
          </cell>
          <cell r="K443">
            <v>4923</v>
          </cell>
          <cell r="L443">
            <v>4923</v>
          </cell>
          <cell r="M443">
            <v>4923</v>
          </cell>
          <cell r="N443">
            <v>5093.34</v>
          </cell>
          <cell r="O443">
            <v>5093.34</v>
          </cell>
          <cell r="P443">
            <v>5363.29</v>
          </cell>
          <cell r="Q443">
            <v>5363.29</v>
          </cell>
          <cell r="R443"/>
          <cell r="S443"/>
          <cell r="T443"/>
          <cell r="U443">
            <v>5363.29</v>
          </cell>
          <cell r="V443">
            <v>5799.86</v>
          </cell>
        </row>
        <row r="444">
          <cell r="C444">
            <v>2210147</v>
          </cell>
          <cell r="D444" t="str">
            <v>1032210142-BLU</v>
          </cell>
          <cell r="E444"/>
          <cell r="F444" t="str">
            <v>CITARABINA O ARABINOSIDO</v>
          </cell>
          <cell r="G444" t="str">
            <v xml:space="preserve">AMP/VIAL/JP             </v>
          </cell>
          <cell r="H444" t="str">
            <v>500mg</v>
          </cell>
          <cell r="I444" t="str">
            <v>PARENTERAL</v>
          </cell>
          <cell r="J444" t="str">
            <v xml:space="preserve">AMP/VIAL/JP             </v>
          </cell>
          <cell r="K444">
            <v>16318.107700886871</v>
          </cell>
          <cell r="L444">
            <v>16318.1</v>
          </cell>
          <cell r="M444">
            <v>16318.1</v>
          </cell>
          <cell r="N444">
            <v>16882.71</v>
          </cell>
          <cell r="O444">
            <v>16882.71</v>
          </cell>
          <cell r="P444">
            <v>17777.490000000002</v>
          </cell>
          <cell r="Q444">
            <v>17777.490000000002</v>
          </cell>
          <cell r="R444"/>
          <cell r="S444"/>
          <cell r="T444"/>
          <cell r="U444">
            <v>17777.490000000002</v>
          </cell>
          <cell r="V444">
            <v>19224.580000000002</v>
          </cell>
        </row>
        <row r="445">
          <cell r="C445"/>
          <cell r="D445" t="str">
            <v>1031880008-FAL</v>
          </cell>
          <cell r="E445"/>
          <cell r="F445" t="str">
            <v>CITICOLINA</v>
          </cell>
          <cell r="G445" t="str">
            <v>TAB/CAPS/GRAG/COMP</v>
          </cell>
          <cell r="H445" t="str">
            <v>500 mg</v>
          </cell>
          <cell r="I445" t="str">
            <v>ORAL</v>
          </cell>
          <cell r="J445" t="str">
            <v>TAB/CAPS/GRAG/COMP</v>
          </cell>
          <cell r="K445">
            <v>10640</v>
          </cell>
          <cell r="L445">
            <v>10640</v>
          </cell>
          <cell r="M445"/>
          <cell r="N445">
            <v>11008.14</v>
          </cell>
          <cell r="O445">
            <v>11008.14</v>
          </cell>
          <cell r="P445">
            <v>11591.57</v>
          </cell>
          <cell r="Q445"/>
          <cell r="R445"/>
          <cell r="S445"/>
          <cell r="T445"/>
          <cell r="U445">
            <v>11591.57</v>
          </cell>
          <cell r="V445">
            <v>12535.12</v>
          </cell>
        </row>
        <row r="446">
          <cell r="C446"/>
          <cell r="D446" t="str">
            <v>1031880010-FAL</v>
          </cell>
          <cell r="E446"/>
          <cell r="F446" t="str">
            <v>CITICOLINA</v>
          </cell>
          <cell r="G446" t="str">
            <v xml:space="preserve">SOLUCION INYECTABLE  </v>
          </cell>
          <cell r="H446" t="str">
            <v>500 mg/4 mL</v>
          </cell>
          <cell r="I446" t="str">
            <v>PARENTERAL</v>
          </cell>
          <cell r="J446" t="str">
            <v>AMPOLLA-VIAL X 4 ml</v>
          </cell>
          <cell r="K446">
            <v>15797</v>
          </cell>
          <cell r="L446">
            <v>15797</v>
          </cell>
          <cell r="M446"/>
          <cell r="N446">
            <v>16343.58</v>
          </cell>
          <cell r="O446">
            <v>16343.58</v>
          </cell>
          <cell r="P446">
            <v>17209.79</v>
          </cell>
          <cell r="Q446"/>
          <cell r="R446"/>
          <cell r="S446"/>
          <cell r="T446"/>
          <cell r="U446">
            <v>17209.79</v>
          </cell>
          <cell r="V446">
            <v>18610.669999999998</v>
          </cell>
        </row>
        <row r="447">
          <cell r="C447"/>
          <cell r="D447"/>
          <cell r="E447" t="str">
            <v>CP-0245-SIE</v>
          </cell>
          <cell r="F447" t="str">
            <v>CITICOLINA</v>
          </cell>
          <cell r="G447" t="str">
            <v xml:space="preserve">SOLUCION INYECTABLE  </v>
          </cell>
          <cell r="H447" t="str">
            <v>500 mg</v>
          </cell>
          <cell r="I447" t="str">
            <v>PARENTERAL</v>
          </cell>
          <cell r="J447" t="str">
            <v>AMPOLLA</v>
          </cell>
          <cell r="K447"/>
          <cell r="L447"/>
          <cell r="M447"/>
          <cell r="N447"/>
          <cell r="O447"/>
          <cell r="P447"/>
          <cell r="Q447"/>
          <cell r="R447"/>
          <cell r="S447"/>
          <cell r="T447"/>
          <cell r="U447">
            <v>0</v>
          </cell>
          <cell r="V447">
            <v>6764.16</v>
          </cell>
        </row>
        <row r="448">
          <cell r="C448">
            <v>1014105</v>
          </cell>
          <cell r="D448" t="str">
            <v>1031014105-ABT</v>
          </cell>
          <cell r="E448"/>
          <cell r="F448" t="str">
            <v>CLARITROMICINA</v>
          </cell>
          <cell r="G448" t="str">
            <v>POLVO PARA SUSPENSION</v>
          </cell>
          <cell r="H448" t="str">
            <v>125mg/5ml</v>
          </cell>
          <cell r="I448" t="str">
            <v>ORAL</v>
          </cell>
          <cell r="J448" t="str">
            <v>ENVASE X (50-60)ml</v>
          </cell>
          <cell r="K448">
            <v>5224</v>
          </cell>
          <cell r="L448">
            <v>5224</v>
          </cell>
          <cell r="M448"/>
          <cell r="N448">
            <v>5404.75</v>
          </cell>
          <cell r="O448">
            <v>5404.75</v>
          </cell>
          <cell r="P448">
            <v>5691.2</v>
          </cell>
          <cell r="Q448"/>
          <cell r="R448"/>
          <cell r="S448"/>
          <cell r="T448"/>
          <cell r="U448">
            <v>5691.2</v>
          </cell>
          <cell r="V448">
            <v>6154.46</v>
          </cell>
        </row>
        <row r="449">
          <cell r="C449">
            <v>1014101</v>
          </cell>
          <cell r="D449" t="str">
            <v>1031014101-LST</v>
          </cell>
          <cell r="E449"/>
          <cell r="F449" t="str">
            <v>CLARITROMICINA</v>
          </cell>
          <cell r="G449" t="str">
            <v>SUSPENSION</v>
          </cell>
          <cell r="H449" t="str">
            <v>250mg/5ml</v>
          </cell>
          <cell r="I449" t="str">
            <v>ORAL</v>
          </cell>
          <cell r="J449" t="str">
            <v>FRASCO X 50ml</v>
          </cell>
          <cell r="K449">
            <v>8619.3514787988588</v>
          </cell>
          <cell r="L449">
            <v>8619.35</v>
          </cell>
          <cell r="M449">
            <v>8619.35</v>
          </cell>
          <cell r="N449">
            <v>8917.58</v>
          </cell>
          <cell r="O449">
            <v>8917.58</v>
          </cell>
          <cell r="P449">
            <v>9390.2099999999991</v>
          </cell>
          <cell r="Q449">
            <v>9390.2099999999991</v>
          </cell>
          <cell r="R449"/>
          <cell r="S449"/>
          <cell r="T449"/>
          <cell r="U449">
            <v>9390.2099999999991</v>
          </cell>
          <cell r="V449">
            <v>10154.57</v>
          </cell>
        </row>
        <row r="450">
          <cell r="C450">
            <v>1014102</v>
          </cell>
          <cell r="D450" t="str">
            <v>1031014102-VIT</v>
          </cell>
          <cell r="E450"/>
          <cell r="F450" t="str">
            <v>CLARITROMICINA</v>
          </cell>
          <cell r="G450" t="str">
            <v xml:space="preserve">AMP/VIAL/JP             </v>
          </cell>
          <cell r="H450" t="str">
            <v>500mg</v>
          </cell>
          <cell r="I450" t="str">
            <v>PARENTERAL</v>
          </cell>
          <cell r="J450" t="str">
            <v xml:space="preserve">AMP/VIAL/JP             </v>
          </cell>
          <cell r="K450">
            <v>17026.513925965501</v>
          </cell>
          <cell r="L450">
            <v>17026.509999999998</v>
          </cell>
          <cell r="M450">
            <v>17026.509999999998</v>
          </cell>
          <cell r="N450">
            <v>17615.63</v>
          </cell>
          <cell r="O450">
            <v>17615.63</v>
          </cell>
          <cell r="P450">
            <v>18549.259999999998</v>
          </cell>
          <cell r="Q450">
            <v>18549.259999999998</v>
          </cell>
          <cell r="R450"/>
          <cell r="S450"/>
          <cell r="T450"/>
          <cell r="U450">
            <v>18549.259999999998</v>
          </cell>
          <cell r="V450">
            <v>20059.169999999998</v>
          </cell>
        </row>
        <row r="451">
          <cell r="C451"/>
          <cell r="D451" t="str">
            <v>1031014102-ABT</v>
          </cell>
          <cell r="E451"/>
          <cell r="F451" t="str">
            <v>CLARITROMICINA</v>
          </cell>
          <cell r="G451" t="str">
            <v>VIAL</v>
          </cell>
          <cell r="H451" t="str">
            <v>500mg</v>
          </cell>
          <cell r="I451" t="str">
            <v>PARENTERAL</v>
          </cell>
          <cell r="J451" t="str">
            <v xml:space="preserve">AMP/VIAL/JP             </v>
          </cell>
          <cell r="K451">
            <v>16999</v>
          </cell>
          <cell r="L451">
            <v>16999</v>
          </cell>
          <cell r="M451"/>
          <cell r="N451">
            <v>17587.169999999998</v>
          </cell>
          <cell r="O451">
            <v>17587.169999999998</v>
          </cell>
          <cell r="P451">
            <v>18519.29</v>
          </cell>
          <cell r="Q451"/>
          <cell r="R451"/>
          <cell r="S451"/>
          <cell r="T451"/>
          <cell r="U451">
            <v>18519.29</v>
          </cell>
          <cell r="V451">
            <v>20026.759999999998</v>
          </cell>
        </row>
        <row r="452">
          <cell r="C452">
            <v>1014001</v>
          </cell>
          <cell r="D452" t="str">
            <v>1031014001-SFI</v>
          </cell>
          <cell r="E452"/>
          <cell r="F452" t="str">
            <v>CLARITROMICINA</v>
          </cell>
          <cell r="G452" t="str">
            <v xml:space="preserve">COMP/TAB/CAPS/GRAGE      </v>
          </cell>
          <cell r="H452" t="str">
            <v>500mg</v>
          </cell>
          <cell r="I452" t="str">
            <v>ORAL</v>
          </cell>
          <cell r="J452" t="str">
            <v xml:space="preserve">COMP/TAB/CAPS/GRAGE      </v>
          </cell>
          <cell r="K452">
            <v>417</v>
          </cell>
          <cell r="L452">
            <v>417</v>
          </cell>
          <cell r="M452">
            <v>417</v>
          </cell>
          <cell r="N452">
            <v>431.43</v>
          </cell>
          <cell r="O452">
            <v>431.43</v>
          </cell>
          <cell r="P452">
            <v>454.3</v>
          </cell>
          <cell r="Q452">
            <v>454.3</v>
          </cell>
          <cell r="R452"/>
          <cell r="S452"/>
          <cell r="T452"/>
          <cell r="U452">
            <v>454.3</v>
          </cell>
          <cell r="V452">
            <v>491.28</v>
          </cell>
        </row>
        <row r="453">
          <cell r="C453">
            <v>410030</v>
          </cell>
          <cell r="D453" t="str">
            <v>103 410030-NOV</v>
          </cell>
          <cell r="E453"/>
          <cell r="F453" t="str">
            <v>CLEMASTINA (FUMARATO)</v>
          </cell>
          <cell r="G453" t="str">
            <v xml:space="preserve">AMP/VIAL/JP  </v>
          </cell>
          <cell r="H453" t="str">
            <v>2mg/2ml</v>
          </cell>
          <cell r="I453" t="str">
            <v>PARENTERAL</v>
          </cell>
          <cell r="J453" t="str">
            <v xml:space="preserve">AMP/VIAL/JP  </v>
          </cell>
          <cell r="K453">
            <v>4507.7</v>
          </cell>
          <cell r="L453">
            <v>4507.7</v>
          </cell>
          <cell r="M453"/>
          <cell r="N453">
            <v>4663.67</v>
          </cell>
          <cell r="O453">
            <v>4663.67</v>
          </cell>
          <cell r="P453">
            <v>4910.84</v>
          </cell>
          <cell r="Q453"/>
          <cell r="R453"/>
          <cell r="S453"/>
          <cell r="T453"/>
          <cell r="U453">
            <v>4910.84</v>
          </cell>
          <cell r="V453">
            <v>5310.58</v>
          </cell>
        </row>
        <row r="454">
          <cell r="C454">
            <v>1015105</v>
          </cell>
          <cell r="D454" t="str">
            <v>1031015105-SFI</v>
          </cell>
          <cell r="E454"/>
          <cell r="F454" t="str">
            <v>CLINDAMICINA</v>
          </cell>
          <cell r="G454" t="str">
            <v xml:space="preserve">AMP/VIAL/JP  </v>
          </cell>
          <cell r="H454" t="str">
            <v>600mg/4ml</v>
          </cell>
          <cell r="I454" t="str">
            <v>PARENTERAL</v>
          </cell>
          <cell r="J454" t="str">
            <v xml:space="preserve">AMP/VIAL/JP             </v>
          </cell>
          <cell r="K454">
            <v>1172.1890914113105</v>
          </cell>
          <cell r="L454">
            <v>1172.18</v>
          </cell>
          <cell r="M454">
            <v>1172.18</v>
          </cell>
          <cell r="N454">
            <v>1212.74</v>
          </cell>
          <cell r="O454">
            <v>1212.74</v>
          </cell>
          <cell r="P454">
            <v>1277.02</v>
          </cell>
          <cell r="Q454">
            <v>1277.02</v>
          </cell>
          <cell r="R454"/>
          <cell r="S454"/>
          <cell r="T454"/>
          <cell r="U454">
            <v>1277.02</v>
          </cell>
          <cell r="V454">
            <v>1380.97</v>
          </cell>
        </row>
        <row r="455">
          <cell r="C455">
            <v>1015108</v>
          </cell>
          <cell r="D455" t="str">
            <v>1031015108-LST</v>
          </cell>
          <cell r="E455"/>
          <cell r="F455" t="str">
            <v>CLINDAMICINA (FOSFATO)</v>
          </cell>
          <cell r="G455" t="str">
            <v xml:space="preserve">COMP/TAB/CAPS/GRAGE      </v>
          </cell>
          <cell r="H455" t="str">
            <v>300mg</v>
          </cell>
          <cell r="I455" t="str">
            <v>ORAL</v>
          </cell>
          <cell r="J455" t="str">
            <v xml:space="preserve">COMP/TAB/CAPS/GRAGE      </v>
          </cell>
          <cell r="K455">
            <v>195</v>
          </cell>
          <cell r="L455">
            <v>195</v>
          </cell>
          <cell r="M455">
            <v>195</v>
          </cell>
          <cell r="N455">
            <v>201.75</v>
          </cell>
          <cell r="O455">
            <v>201.75</v>
          </cell>
          <cell r="P455">
            <v>212.44</v>
          </cell>
          <cell r="Q455">
            <v>212.44</v>
          </cell>
          <cell r="R455"/>
          <cell r="S455"/>
          <cell r="T455"/>
          <cell r="U455">
            <v>212.44</v>
          </cell>
          <cell r="V455">
            <v>229.73</v>
          </cell>
        </row>
        <row r="456">
          <cell r="C456">
            <v>1015107</v>
          </cell>
          <cell r="D456" t="str">
            <v>1031015107-TQS</v>
          </cell>
          <cell r="E456"/>
          <cell r="F456" t="str">
            <v>CLINDAMICINA (FOSFATO)</v>
          </cell>
          <cell r="G456" t="str">
            <v>OVULOS</v>
          </cell>
          <cell r="H456" t="str">
            <v>100mg</v>
          </cell>
          <cell r="I456" t="str">
            <v>VAGINAL</v>
          </cell>
          <cell r="J456" t="str">
            <v>OVULO</v>
          </cell>
          <cell r="K456">
            <v>3593</v>
          </cell>
          <cell r="L456">
            <v>3593</v>
          </cell>
          <cell r="M456">
            <v>3593</v>
          </cell>
          <cell r="N456">
            <v>3717.32</v>
          </cell>
          <cell r="O456">
            <v>3717.32</v>
          </cell>
          <cell r="P456">
            <v>3914.34</v>
          </cell>
          <cell r="Q456">
            <v>3914.34</v>
          </cell>
          <cell r="R456"/>
          <cell r="S456"/>
          <cell r="T456"/>
          <cell r="U456">
            <v>3914.34</v>
          </cell>
          <cell r="V456">
            <v>4232.97</v>
          </cell>
        </row>
        <row r="457">
          <cell r="C457">
            <v>1015106</v>
          </cell>
          <cell r="D457" t="str">
            <v>1031015106-GFR</v>
          </cell>
          <cell r="E457"/>
          <cell r="F457" t="str">
            <v>CLINDAMICINA  VAGINAL</v>
          </cell>
          <cell r="G457" t="str">
            <v xml:space="preserve">CREMA           </v>
          </cell>
          <cell r="H457" t="str">
            <v>2%</v>
          </cell>
          <cell r="I457" t="str">
            <v>VAGINAL</v>
          </cell>
          <cell r="J457" t="str">
            <v>TUBO X 40g</v>
          </cell>
          <cell r="K457">
            <v>4200</v>
          </cell>
          <cell r="L457">
            <v>4200</v>
          </cell>
          <cell r="M457">
            <v>4200</v>
          </cell>
          <cell r="N457">
            <v>4345.32</v>
          </cell>
          <cell r="O457">
            <v>4345.32</v>
          </cell>
          <cell r="P457">
            <v>4575.62</v>
          </cell>
          <cell r="Q457">
            <v>4575.62</v>
          </cell>
          <cell r="R457"/>
          <cell r="S457"/>
          <cell r="T457"/>
          <cell r="U457">
            <v>4575.62</v>
          </cell>
          <cell r="V457">
            <v>4948.08</v>
          </cell>
        </row>
        <row r="458">
          <cell r="C458">
            <v>3410020</v>
          </cell>
          <cell r="D458" t="str">
            <v>1033410020-SFI</v>
          </cell>
          <cell r="E458"/>
          <cell r="F458" t="str">
            <v>CLINDAMICINA (FOSFATO)</v>
          </cell>
          <cell r="G458" t="str">
            <v>LOCION</v>
          </cell>
          <cell r="H458" t="str">
            <v>1%</v>
          </cell>
          <cell r="I458" t="str">
            <v>TOPICO</v>
          </cell>
          <cell r="J458" t="str">
            <v>FRASCO X 30ml</v>
          </cell>
          <cell r="K458">
            <v>2741</v>
          </cell>
          <cell r="L458">
            <v>2741</v>
          </cell>
          <cell r="M458">
            <v>2741</v>
          </cell>
          <cell r="N458">
            <v>2835.84</v>
          </cell>
          <cell r="O458">
            <v>2835.84</v>
          </cell>
          <cell r="P458">
            <v>2986.14</v>
          </cell>
          <cell r="Q458">
            <v>2986.14</v>
          </cell>
          <cell r="R458"/>
          <cell r="S458"/>
          <cell r="T458"/>
          <cell r="U458">
            <v>2986.14</v>
          </cell>
          <cell r="V458">
            <v>3229.21</v>
          </cell>
        </row>
        <row r="459">
          <cell r="C459">
            <v>1810044</v>
          </cell>
          <cell r="D459" t="str">
            <v>1031810006-HAX</v>
          </cell>
          <cell r="E459"/>
          <cell r="F459" t="str">
            <v>CLOBAZAM</v>
          </cell>
          <cell r="G459" t="str">
            <v xml:space="preserve">COMP/TAB/CAPS/GRAGE      </v>
          </cell>
          <cell r="H459" t="str">
            <v>10mg</v>
          </cell>
          <cell r="I459" t="str">
            <v>ORAL</v>
          </cell>
          <cell r="J459" t="str">
            <v xml:space="preserve">COMP/TAB/CAPS/GRAGE      </v>
          </cell>
          <cell r="K459">
            <v>950</v>
          </cell>
          <cell r="L459">
            <v>950</v>
          </cell>
          <cell r="M459">
            <v>950</v>
          </cell>
          <cell r="N459">
            <v>950</v>
          </cell>
          <cell r="O459">
            <v>950</v>
          </cell>
          <cell r="P459"/>
          <cell r="Q459"/>
          <cell r="R459" t="str">
            <v>RESOLUCION 2569-2012</v>
          </cell>
          <cell r="S459">
            <v>947.7</v>
          </cell>
          <cell r="T459"/>
          <cell r="U459">
            <v>947.7</v>
          </cell>
          <cell r="V459">
            <v>947.7</v>
          </cell>
        </row>
        <row r="460">
          <cell r="C460"/>
          <cell r="D460" t="str">
            <v>1031810006-SFI</v>
          </cell>
          <cell r="E460"/>
          <cell r="F460" t="str">
            <v>CLOBAZAM</v>
          </cell>
          <cell r="G460" t="str">
            <v>TAB/CAPS/GRAG/COMP</v>
          </cell>
          <cell r="H460" t="str">
            <v>10 mg</v>
          </cell>
          <cell r="I460" t="str">
            <v>ORAL</v>
          </cell>
          <cell r="J460" t="str">
            <v>TAB/CAPS/GRAG/COMP</v>
          </cell>
          <cell r="K460">
            <v>950</v>
          </cell>
          <cell r="L460">
            <v>950</v>
          </cell>
          <cell r="M460"/>
          <cell r="N460">
            <v>950</v>
          </cell>
          <cell r="O460"/>
          <cell r="P460"/>
          <cell r="Q460"/>
          <cell r="R460" t="str">
            <v>RESOLUCION 2569-2012</v>
          </cell>
          <cell r="S460">
            <v>947.7</v>
          </cell>
          <cell r="T460"/>
          <cell r="U460">
            <v>947.7</v>
          </cell>
          <cell r="V460">
            <v>947.7</v>
          </cell>
        </row>
        <row r="461">
          <cell r="C461">
            <v>1810045</v>
          </cell>
          <cell r="D461" t="str">
            <v>1031810045-NVM</v>
          </cell>
          <cell r="E461"/>
          <cell r="F461" t="str">
            <v>CLOBAZAM</v>
          </cell>
          <cell r="G461" t="str">
            <v xml:space="preserve">COMP/TAB/CAPS/GRAGE      </v>
          </cell>
          <cell r="H461" t="str">
            <v>20mg</v>
          </cell>
          <cell r="I461" t="str">
            <v>ORAL</v>
          </cell>
          <cell r="J461" t="str">
            <v xml:space="preserve">COMP/TAB/CAPS/GRAGE      </v>
          </cell>
          <cell r="K461">
            <v>1900</v>
          </cell>
          <cell r="L461">
            <v>1900</v>
          </cell>
          <cell r="M461">
            <v>1900</v>
          </cell>
          <cell r="N461">
            <v>1900</v>
          </cell>
          <cell r="O461">
            <v>1900</v>
          </cell>
          <cell r="P461"/>
          <cell r="Q461"/>
          <cell r="R461" t="str">
            <v>RESOLUCION 2569-2012</v>
          </cell>
          <cell r="S461">
            <v>1895.4</v>
          </cell>
          <cell r="T461"/>
          <cell r="U461">
            <v>1895.4</v>
          </cell>
          <cell r="V461">
            <v>1895.4</v>
          </cell>
        </row>
        <row r="462">
          <cell r="C462"/>
          <cell r="D462" t="str">
            <v>1031810045-SFI</v>
          </cell>
          <cell r="E462"/>
          <cell r="F462" t="str">
            <v>CLOBAZAN</v>
          </cell>
          <cell r="G462" t="str">
            <v>TAB/CAPS/GRAG/COMP</v>
          </cell>
          <cell r="H462" t="str">
            <v>20 mg</v>
          </cell>
          <cell r="I462" t="str">
            <v>ORAL</v>
          </cell>
          <cell r="J462" t="str">
            <v>TAB/CAPS/GRAG/COMP</v>
          </cell>
          <cell r="K462">
            <v>1900</v>
          </cell>
          <cell r="L462">
            <v>1900</v>
          </cell>
          <cell r="M462"/>
          <cell r="N462">
            <v>1895.4</v>
          </cell>
          <cell r="O462"/>
          <cell r="P462"/>
          <cell r="Q462"/>
          <cell r="R462" t="str">
            <v>RESOLUCION 2569-2012</v>
          </cell>
          <cell r="S462">
            <v>1895.4</v>
          </cell>
          <cell r="T462"/>
          <cell r="U462">
            <v>1895.4</v>
          </cell>
          <cell r="V462">
            <v>1895.4</v>
          </cell>
        </row>
        <row r="463">
          <cell r="C463">
            <v>3470001</v>
          </cell>
          <cell r="D463" t="str">
            <v>1033470001-GFR</v>
          </cell>
          <cell r="E463"/>
          <cell r="F463" t="str">
            <v>CLOBETASOL PROPIONATO</v>
          </cell>
          <cell r="G463" t="str">
            <v xml:space="preserve">CREMA           </v>
          </cell>
          <cell r="H463" t="str">
            <v>0.05%</v>
          </cell>
          <cell r="I463" t="str">
            <v>TOPICO</v>
          </cell>
          <cell r="J463" t="str">
            <v>TUBO X (30-40)g</v>
          </cell>
          <cell r="K463">
            <v>3499.1</v>
          </cell>
          <cell r="L463">
            <v>3499.1</v>
          </cell>
          <cell r="M463">
            <v>3499.1</v>
          </cell>
          <cell r="N463">
            <v>3620.17</v>
          </cell>
          <cell r="O463">
            <v>3620.17</v>
          </cell>
          <cell r="P463">
            <v>3812.04</v>
          </cell>
          <cell r="Q463">
            <v>3812.04</v>
          </cell>
          <cell r="R463"/>
          <cell r="S463"/>
          <cell r="T463"/>
          <cell r="U463">
            <v>3812.04</v>
          </cell>
          <cell r="V463">
            <v>4122.34</v>
          </cell>
        </row>
        <row r="464">
          <cell r="C464">
            <v>3470002</v>
          </cell>
          <cell r="D464" t="str">
            <v>1033470002-SCV</v>
          </cell>
          <cell r="E464"/>
          <cell r="F464" t="str">
            <v>CLOBETASOL PROPIONATO</v>
          </cell>
          <cell r="G464" t="str">
            <v>LOCION</v>
          </cell>
          <cell r="H464" t="str">
            <v>0.05%</v>
          </cell>
          <cell r="I464" t="str">
            <v>TOPICO</v>
          </cell>
          <cell r="J464" t="str">
            <v>FRASCO X 60ml</v>
          </cell>
          <cell r="K464">
            <v>8237</v>
          </cell>
          <cell r="L464">
            <v>8237</v>
          </cell>
          <cell r="M464">
            <v>8237</v>
          </cell>
          <cell r="N464">
            <v>8522</v>
          </cell>
          <cell r="O464">
            <v>8522</v>
          </cell>
          <cell r="P464">
            <v>8973.67</v>
          </cell>
          <cell r="Q464">
            <v>8973.67</v>
          </cell>
          <cell r="R464"/>
          <cell r="S464"/>
          <cell r="T464"/>
          <cell r="U464">
            <v>8973.67</v>
          </cell>
          <cell r="V464">
            <v>9704.1299999999992</v>
          </cell>
        </row>
        <row r="465">
          <cell r="C465">
            <v>2141020</v>
          </cell>
          <cell r="D465" t="str">
            <v>1032140020-SFI</v>
          </cell>
          <cell r="E465"/>
          <cell r="F465" t="str">
            <v>CLOMIFENO</v>
          </cell>
          <cell r="G465" t="str">
            <v xml:space="preserve">COMP/TAB/CAPS/GRAGE      </v>
          </cell>
          <cell r="H465" t="str">
            <v>50mg</v>
          </cell>
          <cell r="I465" t="str">
            <v>ORAL</v>
          </cell>
          <cell r="J465" t="str">
            <v xml:space="preserve">COMP/TAB/CAPS/GRAGE      </v>
          </cell>
          <cell r="K465">
            <v>1666</v>
          </cell>
          <cell r="L465">
            <v>1666</v>
          </cell>
          <cell r="M465"/>
          <cell r="N465">
            <v>1723.64</v>
          </cell>
          <cell r="O465">
            <v>1723.64</v>
          </cell>
          <cell r="P465">
            <v>1814.99</v>
          </cell>
          <cell r="Q465"/>
          <cell r="R465"/>
          <cell r="S465"/>
          <cell r="T465"/>
          <cell r="U465">
            <v>1814.99</v>
          </cell>
          <cell r="V465">
            <v>1962.73</v>
          </cell>
        </row>
        <row r="466">
          <cell r="C466">
            <v>1830007</v>
          </cell>
          <cell r="D466" t="str">
            <v>1031830007-NOV</v>
          </cell>
          <cell r="E466"/>
          <cell r="F466" t="str">
            <v>CLOMIPRAMINA (CLORHIDRATO) LIBERACION RETARD</v>
          </cell>
          <cell r="G466" t="str">
            <v xml:space="preserve">COMP/TAB/CAPS/GRAGE      </v>
          </cell>
          <cell r="H466" t="str">
            <v>75mg</v>
          </cell>
          <cell r="I466" t="str">
            <v>ORAL</v>
          </cell>
          <cell r="J466" t="str">
            <v xml:space="preserve">COMP/TAB/CAPS/GRAGE      </v>
          </cell>
          <cell r="K466">
            <v>3883.8016610920781</v>
          </cell>
          <cell r="L466">
            <v>3883.8</v>
          </cell>
          <cell r="M466"/>
          <cell r="N466">
            <v>4018.18</v>
          </cell>
          <cell r="O466">
            <v>4018.18</v>
          </cell>
          <cell r="P466">
            <v>4231.1400000000003</v>
          </cell>
          <cell r="Q466"/>
          <cell r="R466"/>
          <cell r="S466"/>
          <cell r="T466"/>
          <cell r="U466">
            <v>4231.1400000000003</v>
          </cell>
          <cell r="V466">
            <v>4575.55</v>
          </cell>
        </row>
        <row r="467">
          <cell r="C467"/>
          <cell r="D467" t="str">
            <v>1031830007-NOV</v>
          </cell>
          <cell r="E467"/>
          <cell r="F467" t="str">
            <v xml:space="preserve">CLOMIPRAMINA </v>
          </cell>
          <cell r="G467" t="str">
            <v>TAB/CAPS/GRAG/COMP DE ACCION RETARD</v>
          </cell>
          <cell r="H467" t="str">
            <v>75 mg</v>
          </cell>
          <cell r="I467" t="str">
            <v>ORAL</v>
          </cell>
          <cell r="J467" t="str">
            <v>TAB/CAPS/GRAG/COMP</v>
          </cell>
          <cell r="K467">
            <v>879</v>
          </cell>
          <cell r="L467">
            <v>879</v>
          </cell>
          <cell r="M467"/>
          <cell r="N467">
            <v>909.41</v>
          </cell>
          <cell r="O467">
            <v>909.41</v>
          </cell>
          <cell r="P467">
            <v>957.61</v>
          </cell>
          <cell r="Q467"/>
          <cell r="R467"/>
          <cell r="S467"/>
          <cell r="T467"/>
          <cell r="U467">
            <v>957.61</v>
          </cell>
          <cell r="V467">
            <v>1035.56</v>
          </cell>
        </row>
        <row r="468">
          <cell r="C468">
            <v>1810072</v>
          </cell>
          <cell r="D468" t="str">
            <v>1033840027-RCH</v>
          </cell>
          <cell r="E468"/>
          <cell r="F468" t="str">
            <v>CLONAZEPAM</v>
          </cell>
          <cell r="G468" t="str">
            <v xml:space="preserve">GOTAS               </v>
          </cell>
          <cell r="H468" t="str">
            <v>2.5mg/ml</v>
          </cell>
          <cell r="I468" t="str">
            <v>ORAL</v>
          </cell>
          <cell r="J468" t="str">
            <v>FRASCO X (10-20)ml</v>
          </cell>
          <cell r="K468">
            <v>532.64400000000001</v>
          </cell>
          <cell r="L468">
            <v>532.64</v>
          </cell>
          <cell r="M468">
            <v>532.64</v>
          </cell>
          <cell r="N468">
            <v>551.07000000000005</v>
          </cell>
          <cell r="O468">
            <v>551.07000000000005</v>
          </cell>
          <cell r="P468">
            <v>580.28</v>
          </cell>
          <cell r="Q468">
            <v>580.28</v>
          </cell>
          <cell r="R468"/>
          <cell r="S468"/>
          <cell r="T468"/>
          <cell r="U468">
            <v>580.28</v>
          </cell>
          <cell r="V468">
            <v>627.51</v>
          </cell>
        </row>
        <row r="469">
          <cell r="C469">
            <v>1810065</v>
          </cell>
          <cell r="D469" t="str">
            <v>1031810050-HAX</v>
          </cell>
          <cell r="E469"/>
          <cell r="F469" t="str">
            <v>CLONAZEPAM</v>
          </cell>
          <cell r="G469" t="str">
            <v xml:space="preserve">COMP/TAB/CAPS/GRAGE      </v>
          </cell>
          <cell r="H469" t="str">
            <v>0.5mg</v>
          </cell>
          <cell r="I469" t="str">
            <v>ORAL</v>
          </cell>
          <cell r="J469" t="str">
            <v xml:space="preserve">COMP/TAB/CAPS/GRAGE      </v>
          </cell>
          <cell r="K469">
            <v>105.48439999999999</v>
          </cell>
          <cell r="L469">
            <v>105.48</v>
          </cell>
          <cell r="M469">
            <v>105.48</v>
          </cell>
          <cell r="N469">
            <v>109.13</v>
          </cell>
          <cell r="O469">
            <v>109.13</v>
          </cell>
          <cell r="P469">
            <v>114.91</v>
          </cell>
          <cell r="Q469">
            <v>114.91</v>
          </cell>
          <cell r="R469"/>
          <cell r="S469"/>
          <cell r="T469"/>
          <cell r="U469">
            <v>114.91</v>
          </cell>
          <cell r="V469">
            <v>124.26</v>
          </cell>
        </row>
        <row r="470">
          <cell r="C470">
            <v>1810070</v>
          </cell>
          <cell r="D470" t="str">
            <v>1031810070-HAX</v>
          </cell>
          <cell r="E470"/>
          <cell r="F470" t="str">
            <v>CLONAZEPAM</v>
          </cell>
          <cell r="G470" t="str">
            <v xml:space="preserve">COMP/TAB/CAPS/GRAGE      </v>
          </cell>
          <cell r="H470" t="str">
            <v>2mg</v>
          </cell>
          <cell r="I470" t="str">
            <v>ORAL</v>
          </cell>
          <cell r="J470" t="str">
            <v xml:space="preserve">COMP/TAB/CAPS/GRAGE      </v>
          </cell>
          <cell r="K470">
            <v>137.86080000000001</v>
          </cell>
          <cell r="L470">
            <v>137.86000000000001</v>
          </cell>
          <cell r="M470">
            <v>137.86000000000001</v>
          </cell>
          <cell r="N470">
            <v>142.63</v>
          </cell>
          <cell r="O470">
            <v>142.63</v>
          </cell>
          <cell r="P470">
            <v>150.19</v>
          </cell>
          <cell r="Q470">
            <v>150.19</v>
          </cell>
          <cell r="R470"/>
          <cell r="S470"/>
          <cell r="T470"/>
          <cell r="U470">
            <v>150.19</v>
          </cell>
          <cell r="V470">
            <v>162.41999999999999</v>
          </cell>
        </row>
        <row r="471">
          <cell r="C471"/>
          <cell r="D471" t="str">
            <v>1031810070-RCH</v>
          </cell>
          <cell r="E471"/>
          <cell r="F471" t="str">
            <v>CLONAZEPAM</v>
          </cell>
          <cell r="G471" t="str">
            <v>TAB/CAPS/GRAG/COMP</v>
          </cell>
          <cell r="H471" t="str">
            <v>2 mg</v>
          </cell>
          <cell r="I471" t="str">
            <v>ORAL</v>
          </cell>
          <cell r="J471" t="str">
            <v>TAB/CAPS/GRAG/COMP</v>
          </cell>
          <cell r="K471">
            <v>63</v>
          </cell>
          <cell r="L471">
            <v>63</v>
          </cell>
          <cell r="M471"/>
          <cell r="N471">
            <v>65.180000000000007</v>
          </cell>
          <cell r="O471">
            <v>65.180000000000007</v>
          </cell>
          <cell r="P471">
            <v>68.63</v>
          </cell>
          <cell r="Q471"/>
          <cell r="R471"/>
          <cell r="S471"/>
          <cell r="T471"/>
          <cell r="U471">
            <v>68.63</v>
          </cell>
          <cell r="V471">
            <v>74.22</v>
          </cell>
        </row>
        <row r="472">
          <cell r="C472">
            <v>1810060</v>
          </cell>
          <cell r="D472" t="str">
            <v>1031810060-RCA</v>
          </cell>
          <cell r="E472"/>
          <cell r="F472" t="str">
            <v>CLONAZEPAN</v>
          </cell>
          <cell r="G472" t="str">
            <v xml:space="preserve">AMP/VIAL/JP             </v>
          </cell>
          <cell r="H472" t="str">
            <v>1mg/ml</v>
          </cell>
          <cell r="I472" t="str">
            <v>PARENTERAL</v>
          </cell>
          <cell r="J472" t="str">
            <v xml:space="preserve">AMP/VIAL/JP             </v>
          </cell>
          <cell r="K472">
            <v>19757.204487673458</v>
          </cell>
          <cell r="L472">
            <v>19757.2</v>
          </cell>
          <cell r="M472">
            <v>19757.2</v>
          </cell>
          <cell r="N472">
            <v>20440.8</v>
          </cell>
          <cell r="O472">
            <v>20440.8</v>
          </cell>
          <cell r="P472">
            <v>21524.16</v>
          </cell>
          <cell r="Q472">
            <v>21524.16</v>
          </cell>
          <cell r="R472"/>
          <cell r="S472"/>
          <cell r="T472"/>
          <cell r="U472">
            <v>21524.16</v>
          </cell>
          <cell r="V472">
            <v>23276.23</v>
          </cell>
        </row>
        <row r="473">
          <cell r="C473">
            <v>1220090</v>
          </cell>
          <cell r="D473" t="str">
            <v>1031220090-ECA</v>
          </cell>
          <cell r="E473"/>
          <cell r="F473" t="str">
            <v>CLONIDINA (CLORHIDRATO)</v>
          </cell>
          <cell r="G473" t="str">
            <v xml:space="preserve">COMP/TAB/CAPS/GRAGE      </v>
          </cell>
          <cell r="H473" t="str">
            <v>150mcg</v>
          </cell>
          <cell r="I473" t="str">
            <v>ORAL</v>
          </cell>
          <cell r="J473" t="str">
            <v xml:space="preserve">COMP/TAB/CAPS/GRAGE      </v>
          </cell>
          <cell r="K473">
            <v>52.6</v>
          </cell>
          <cell r="L473">
            <v>52.6</v>
          </cell>
          <cell r="M473">
            <v>52.6</v>
          </cell>
          <cell r="N473">
            <v>54.42</v>
          </cell>
          <cell r="O473">
            <v>54.42</v>
          </cell>
          <cell r="P473">
            <v>57.3</v>
          </cell>
          <cell r="Q473">
            <v>57.3</v>
          </cell>
          <cell r="R473"/>
          <cell r="S473"/>
          <cell r="T473"/>
          <cell r="U473">
            <v>57.3</v>
          </cell>
          <cell r="V473">
            <v>61.96</v>
          </cell>
        </row>
        <row r="474">
          <cell r="C474"/>
          <cell r="D474" t="str">
            <v>103 230004-SVC</v>
          </cell>
          <cell r="E474"/>
          <cell r="F474" t="str">
            <v xml:space="preserve">CLONIXINATO DE LISINA+CICLOBENZAPRINA </v>
          </cell>
          <cell r="G474" t="str">
            <v>TABLETAS</v>
          </cell>
          <cell r="H474" t="str">
            <v xml:space="preserve">5/125 mg </v>
          </cell>
          <cell r="I474" t="str">
            <v>ORAL</v>
          </cell>
          <cell r="J474" t="str">
            <v>TABLETAS</v>
          </cell>
          <cell r="K474">
            <v>1119</v>
          </cell>
          <cell r="L474">
            <v>1119</v>
          </cell>
          <cell r="M474"/>
          <cell r="N474">
            <v>1157.72</v>
          </cell>
          <cell r="O474">
            <v>1157.72</v>
          </cell>
          <cell r="P474">
            <v>1219.08</v>
          </cell>
          <cell r="Q474"/>
          <cell r="R474"/>
          <cell r="S474"/>
          <cell r="T474"/>
          <cell r="U474">
            <v>1219.08</v>
          </cell>
          <cell r="V474">
            <v>1318.31</v>
          </cell>
        </row>
        <row r="475">
          <cell r="C475">
            <v>1210001</v>
          </cell>
          <cell r="D475" t="str">
            <v>1031210001-BQF</v>
          </cell>
          <cell r="E475"/>
          <cell r="F475" t="str">
            <v>CLOPIDOGREL (SULFATO)</v>
          </cell>
          <cell r="G475" t="str">
            <v xml:space="preserve">COMP/TAB/CAPS/GRAGE      </v>
          </cell>
          <cell r="H475" t="str">
            <v xml:space="preserve"> 75mg</v>
          </cell>
          <cell r="I475" t="str">
            <v>ORAL</v>
          </cell>
          <cell r="J475" t="str">
            <v xml:space="preserve">COMP/TAB/CAPS/GRAGE      </v>
          </cell>
          <cell r="K475">
            <v>2352</v>
          </cell>
          <cell r="L475">
            <v>2352</v>
          </cell>
          <cell r="M475">
            <v>2352</v>
          </cell>
          <cell r="N475">
            <v>2352</v>
          </cell>
          <cell r="O475"/>
          <cell r="P475"/>
          <cell r="Q475"/>
          <cell r="R475" t="str">
            <v>CIRCULAR 04-2012 CNPMDM</v>
          </cell>
          <cell r="S475">
            <v>2352</v>
          </cell>
          <cell r="T475"/>
          <cell r="U475">
            <v>2352</v>
          </cell>
          <cell r="V475">
            <v>2352</v>
          </cell>
        </row>
        <row r="476">
          <cell r="C476"/>
          <cell r="D476" t="str">
            <v>1031210001-SFI</v>
          </cell>
          <cell r="E476"/>
          <cell r="F476" t="str">
            <v>CLOPIDOGREL (SULFATO)</v>
          </cell>
          <cell r="G476" t="str">
            <v>TAB/CAPS/GRAG/COMP</v>
          </cell>
          <cell r="H476" t="str">
            <v>75 mg</v>
          </cell>
          <cell r="I476" t="str">
            <v>ORAL</v>
          </cell>
          <cell r="J476" t="str">
            <v>TAB/CAPS/GRAG/COMP</v>
          </cell>
          <cell r="K476">
            <v>6033.75</v>
          </cell>
          <cell r="L476">
            <v>6033.75</v>
          </cell>
          <cell r="M476"/>
          <cell r="N476">
            <v>6033.75</v>
          </cell>
          <cell r="O476"/>
          <cell r="P476"/>
          <cell r="Q476"/>
          <cell r="R476" t="str">
            <v>CIRCULAR 04-2012 CNPMDM</v>
          </cell>
          <cell r="S476">
            <v>6033.75</v>
          </cell>
          <cell r="T476"/>
          <cell r="U476">
            <v>6033.75</v>
          </cell>
          <cell r="V476">
            <v>6033.75</v>
          </cell>
        </row>
        <row r="477">
          <cell r="C477">
            <v>1870161</v>
          </cell>
          <cell r="D477" t="str">
            <v>1031840075-MAG</v>
          </cell>
          <cell r="E477"/>
          <cell r="F477" t="str">
            <v>CLORAL HIDRATO</v>
          </cell>
          <cell r="G477" t="str">
            <v>SOLUCION</v>
          </cell>
          <cell r="H477">
            <v>0.1</v>
          </cell>
          <cell r="I477" t="str">
            <v>ORAL</v>
          </cell>
          <cell r="J477" t="str">
            <v>Frasco (50-60)ml</v>
          </cell>
          <cell r="K477">
            <v>8357.98</v>
          </cell>
          <cell r="L477">
            <v>8357.98</v>
          </cell>
          <cell r="M477"/>
          <cell r="N477">
            <v>8647.17</v>
          </cell>
          <cell r="O477">
            <v>8647.17</v>
          </cell>
          <cell r="P477">
            <v>9105.4699999999993</v>
          </cell>
          <cell r="Q477"/>
          <cell r="R477"/>
          <cell r="S477"/>
          <cell r="T477"/>
          <cell r="U477">
            <v>9105.4699999999993</v>
          </cell>
          <cell r="V477">
            <v>9846.66</v>
          </cell>
        </row>
        <row r="478">
          <cell r="C478">
            <v>1013120</v>
          </cell>
          <cell r="D478" t="str">
            <v>1031013120-CMD</v>
          </cell>
          <cell r="E478"/>
          <cell r="F478" t="str">
            <v>CLORANFENICOL</v>
          </cell>
          <cell r="G478" t="str">
            <v xml:space="preserve">COMP/TAB/CAPS/GRAGE      </v>
          </cell>
          <cell r="H478" t="str">
            <v>250MG</v>
          </cell>
          <cell r="I478" t="str">
            <v>ORAL</v>
          </cell>
          <cell r="J478" t="str">
            <v xml:space="preserve">COMP/TAB/CAPS/GRAGE      </v>
          </cell>
          <cell r="K478">
            <v>160.5</v>
          </cell>
          <cell r="L478">
            <v>160.5</v>
          </cell>
          <cell r="M478"/>
          <cell r="N478">
            <v>166.05</v>
          </cell>
          <cell r="O478">
            <v>166.05</v>
          </cell>
          <cell r="P478">
            <v>174.85</v>
          </cell>
          <cell r="Q478"/>
          <cell r="R478"/>
          <cell r="S478"/>
          <cell r="T478"/>
          <cell r="U478">
            <v>174.85</v>
          </cell>
          <cell r="V478">
            <v>189.08</v>
          </cell>
        </row>
        <row r="479">
          <cell r="C479">
            <v>1013115</v>
          </cell>
          <cell r="D479" t="str">
            <v>1031013115-TQC</v>
          </cell>
          <cell r="E479"/>
          <cell r="F479" t="str">
            <v>CLORANFENICOL (SUCCINATO SODICO)</v>
          </cell>
          <cell r="G479" t="str">
            <v>POLVO PARA SOLUCION</v>
          </cell>
          <cell r="H479" t="str">
            <v>1G (base)</v>
          </cell>
          <cell r="I479" t="str">
            <v>PARENTERAL</v>
          </cell>
          <cell r="J479" t="str">
            <v>AMP/VIAL/JP</v>
          </cell>
          <cell r="K479">
            <v>4133.3</v>
          </cell>
          <cell r="L479">
            <v>4133.3</v>
          </cell>
          <cell r="M479"/>
          <cell r="N479">
            <v>4276.3100000000004</v>
          </cell>
          <cell r="O479">
            <v>4276.3100000000004</v>
          </cell>
          <cell r="P479">
            <v>4502.95</v>
          </cell>
          <cell r="Q479"/>
          <cell r="R479"/>
          <cell r="S479"/>
          <cell r="T479"/>
          <cell r="U479">
            <v>4502.95</v>
          </cell>
          <cell r="V479">
            <v>4869.49</v>
          </cell>
        </row>
        <row r="480">
          <cell r="C480">
            <v>410047</v>
          </cell>
          <cell r="D480" t="str">
            <v>103 410047-LIC</v>
          </cell>
          <cell r="E480"/>
          <cell r="F480" t="str">
            <v>CLORFENIRAMINA</v>
          </cell>
          <cell r="G480" t="str">
            <v>SOLUCION</v>
          </cell>
          <cell r="H480" t="str">
            <v>(2-2,5)mg/5ml</v>
          </cell>
          <cell r="I480" t="str">
            <v>ORAL</v>
          </cell>
          <cell r="J480" t="str">
            <v>ENVASE (100-120)ml</v>
          </cell>
          <cell r="K480">
            <v>690.86</v>
          </cell>
          <cell r="L480">
            <v>690.86</v>
          </cell>
          <cell r="M480"/>
          <cell r="N480">
            <v>714.76</v>
          </cell>
          <cell r="O480">
            <v>714.76</v>
          </cell>
          <cell r="P480">
            <v>752.64</v>
          </cell>
          <cell r="Q480"/>
          <cell r="R480"/>
          <cell r="S480"/>
          <cell r="T480"/>
          <cell r="U480">
            <v>752.64</v>
          </cell>
          <cell r="V480">
            <v>813.9</v>
          </cell>
        </row>
        <row r="481">
          <cell r="C481">
            <v>410045</v>
          </cell>
          <cell r="D481" t="str">
            <v>1033410045-ECA</v>
          </cell>
          <cell r="E481"/>
          <cell r="F481" t="str">
            <v>CLORFENIRAMINA</v>
          </cell>
          <cell r="G481" t="str">
            <v xml:space="preserve">COMP/TAB/CAPS/GRAGE      </v>
          </cell>
          <cell r="H481" t="str">
            <v>4mg</v>
          </cell>
          <cell r="I481" t="str">
            <v>ORAL</v>
          </cell>
          <cell r="J481" t="str">
            <v xml:space="preserve">COMP/TAB/CAPS/GRAGE      </v>
          </cell>
          <cell r="K481">
            <v>17</v>
          </cell>
          <cell r="L481">
            <v>17</v>
          </cell>
          <cell r="M481"/>
          <cell r="N481">
            <v>17.59</v>
          </cell>
          <cell r="O481">
            <v>17.59</v>
          </cell>
          <cell r="P481">
            <v>18.52</v>
          </cell>
          <cell r="Q481"/>
          <cell r="R481"/>
          <cell r="S481"/>
          <cell r="T481"/>
          <cell r="U481">
            <v>18.52</v>
          </cell>
          <cell r="V481">
            <v>20.03</v>
          </cell>
        </row>
        <row r="482">
          <cell r="C482"/>
          <cell r="D482" t="str">
            <v>1033410050-FAR</v>
          </cell>
          <cell r="E482"/>
          <cell r="F482" t="str">
            <v>CLORHEXIDINA</v>
          </cell>
          <cell r="G482" t="str">
            <v>GEL O JALEA</v>
          </cell>
          <cell r="H482">
            <v>2E-3</v>
          </cell>
          <cell r="I482" t="str">
            <v>ORAL</v>
          </cell>
          <cell r="J482" t="str">
            <v xml:space="preserve">GEL O JALEA. </v>
          </cell>
          <cell r="K482">
            <v>10050</v>
          </cell>
          <cell r="L482">
            <v>10050</v>
          </cell>
          <cell r="M482"/>
          <cell r="N482">
            <v>10397.73</v>
          </cell>
          <cell r="O482">
            <v>10397.73</v>
          </cell>
          <cell r="P482">
            <v>10948.81</v>
          </cell>
          <cell r="Q482"/>
          <cell r="R482"/>
          <cell r="S482"/>
          <cell r="T482"/>
          <cell r="U482">
            <v>10948.81</v>
          </cell>
          <cell r="V482">
            <v>11840.04</v>
          </cell>
        </row>
        <row r="483">
          <cell r="C483"/>
          <cell r="D483" t="str">
            <v>1033410055-GLL</v>
          </cell>
          <cell r="E483"/>
          <cell r="F483" t="str">
            <v xml:space="preserve">CLORHEXIDINA </v>
          </cell>
          <cell r="G483" t="str">
            <v>ENJUAGUE BUCAL</v>
          </cell>
          <cell r="H483" t="str">
            <v xml:space="preserve">0.12%/200 mL </v>
          </cell>
          <cell r="I483" t="str">
            <v>ORAL</v>
          </cell>
          <cell r="J483" t="str">
            <v>ENJUAGUE BUCAL</v>
          </cell>
          <cell r="K483">
            <v>7764</v>
          </cell>
          <cell r="L483">
            <v>7764</v>
          </cell>
          <cell r="M483"/>
          <cell r="N483">
            <v>8032.63</v>
          </cell>
          <cell r="O483">
            <v>8032.63</v>
          </cell>
          <cell r="P483">
            <v>8458.36</v>
          </cell>
          <cell r="Q483"/>
          <cell r="R483"/>
          <cell r="S483"/>
          <cell r="T483"/>
          <cell r="U483">
            <v>8458.36</v>
          </cell>
          <cell r="V483">
            <v>9146.8700000000008</v>
          </cell>
        </row>
        <row r="484">
          <cell r="C484">
            <v>1070020</v>
          </cell>
          <cell r="D484" t="str">
            <v>1031070020-HAX</v>
          </cell>
          <cell r="E484"/>
          <cell r="F484" t="str">
            <v>CLOROQUINA FOSFATO</v>
          </cell>
          <cell r="G484" t="str">
            <v xml:space="preserve">COMP/TAB/CAPS/GRAGE      </v>
          </cell>
          <cell r="H484" t="str">
            <v>150mg</v>
          </cell>
          <cell r="I484" t="str">
            <v>ORAL</v>
          </cell>
          <cell r="J484" t="str">
            <v xml:space="preserve">COMP/TAB/CAPS/GRAGE      </v>
          </cell>
          <cell r="K484">
            <v>109.9</v>
          </cell>
          <cell r="L484">
            <v>109.9</v>
          </cell>
          <cell r="M484"/>
          <cell r="N484">
            <v>113.7</v>
          </cell>
          <cell r="O484">
            <v>113.7</v>
          </cell>
          <cell r="P484">
            <v>119.73</v>
          </cell>
          <cell r="Q484"/>
          <cell r="R484"/>
          <cell r="S484"/>
          <cell r="T484"/>
          <cell r="U484">
            <v>119.73</v>
          </cell>
          <cell r="V484">
            <v>129.47999999999999</v>
          </cell>
        </row>
        <row r="485">
          <cell r="C485">
            <v>3410035</v>
          </cell>
          <cell r="D485" t="str">
            <v>1033410035-PRO</v>
          </cell>
          <cell r="E485"/>
          <cell r="F485" t="str">
            <v>CLOTRIMAZOL</v>
          </cell>
          <cell r="G485" t="str">
            <v xml:space="preserve">CREMA           </v>
          </cell>
          <cell r="H485">
            <v>0.01</v>
          </cell>
          <cell r="I485" t="str">
            <v>TOPICO</v>
          </cell>
          <cell r="J485" t="str">
            <v>TUBO X 40g</v>
          </cell>
          <cell r="K485">
            <v>730</v>
          </cell>
          <cell r="L485">
            <v>730</v>
          </cell>
          <cell r="M485">
            <v>730</v>
          </cell>
          <cell r="N485">
            <v>755.26</v>
          </cell>
          <cell r="O485">
            <v>755.26</v>
          </cell>
          <cell r="P485">
            <v>795.29</v>
          </cell>
          <cell r="Q485">
            <v>795.29</v>
          </cell>
          <cell r="R485"/>
          <cell r="S485"/>
          <cell r="T485"/>
          <cell r="U485">
            <v>795.29</v>
          </cell>
          <cell r="V485">
            <v>860.03</v>
          </cell>
        </row>
        <row r="486">
          <cell r="C486">
            <v>1040030</v>
          </cell>
          <cell r="D486" t="str">
            <v>1031040030-PRO</v>
          </cell>
          <cell r="E486"/>
          <cell r="F486" t="str">
            <v>CLOTRIMAZOL</v>
          </cell>
          <cell r="G486" t="str">
            <v xml:space="preserve">CREMA           </v>
          </cell>
          <cell r="H486" t="str">
            <v>1%</v>
          </cell>
          <cell r="I486" t="str">
            <v>VAGINAL</v>
          </cell>
          <cell r="J486" t="str">
            <v>TUBO X 40g Y 6 APLICADORES</v>
          </cell>
          <cell r="K486">
            <v>1708</v>
          </cell>
          <cell r="L486">
            <v>1708</v>
          </cell>
          <cell r="M486">
            <v>1708</v>
          </cell>
          <cell r="N486">
            <v>1767.1</v>
          </cell>
          <cell r="O486">
            <v>1767.1</v>
          </cell>
          <cell r="P486">
            <v>1860.76</v>
          </cell>
          <cell r="Q486">
            <v>1860.76</v>
          </cell>
          <cell r="R486"/>
          <cell r="S486"/>
          <cell r="T486"/>
          <cell r="U486">
            <v>1860.76</v>
          </cell>
          <cell r="V486">
            <v>2012.23</v>
          </cell>
        </row>
        <row r="487">
          <cell r="C487">
            <v>1040020</v>
          </cell>
          <cell r="D487" t="str">
            <v>1031040020-AGP</v>
          </cell>
          <cell r="E487"/>
          <cell r="F487" t="str">
            <v>CLOTRIMAZOL</v>
          </cell>
          <cell r="G487" t="str">
            <v xml:space="preserve">TAB/OVUL           </v>
          </cell>
          <cell r="H487" t="str">
            <v>100mg</v>
          </cell>
          <cell r="I487" t="str">
            <v>VAGINAL</v>
          </cell>
          <cell r="J487" t="str">
            <v xml:space="preserve">TAB/OVUL           </v>
          </cell>
          <cell r="K487">
            <v>134.5</v>
          </cell>
          <cell r="L487">
            <v>134.5</v>
          </cell>
          <cell r="M487">
            <v>134.5</v>
          </cell>
          <cell r="N487">
            <v>139.15</v>
          </cell>
          <cell r="O487">
            <v>139.15</v>
          </cell>
          <cell r="P487">
            <v>146.52000000000001</v>
          </cell>
          <cell r="Q487">
            <v>146.52000000000001</v>
          </cell>
          <cell r="R487"/>
          <cell r="S487"/>
          <cell r="T487"/>
          <cell r="U487">
            <v>146.52000000000001</v>
          </cell>
          <cell r="V487">
            <v>158.44999999999999</v>
          </cell>
        </row>
        <row r="488">
          <cell r="C488"/>
          <cell r="D488"/>
          <cell r="E488" t="str">
            <v>CP-0253-CHV</v>
          </cell>
          <cell r="F488" t="str">
            <v>CLOTRIMAZOL+BETAMETASONA+NEOMICINA</v>
          </cell>
          <cell r="G488" t="str">
            <v>LOCION</v>
          </cell>
          <cell r="H488" t="str">
            <v>1+0.5+0.04 GR</v>
          </cell>
          <cell r="I488" t="str">
            <v>TOPICA</v>
          </cell>
          <cell r="J488" t="str">
            <v>FRASCO X 50 ML</v>
          </cell>
          <cell r="K488"/>
          <cell r="L488"/>
          <cell r="M488"/>
          <cell r="N488"/>
          <cell r="O488"/>
          <cell r="P488"/>
          <cell r="Q488"/>
          <cell r="R488"/>
          <cell r="S488"/>
          <cell r="T488"/>
          <cell r="U488">
            <v>0</v>
          </cell>
          <cell r="V488">
            <v>29035.59</v>
          </cell>
        </row>
        <row r="489">
          <cell r="C489"/>
          <cell r="D489"/>
          <cell r="E489" t="str">
            <v xml:space="preserve">CP-0286-CHV   </v>
          </cell>
          <cell r="F489" t="str">
            <v xml:space="preserve">CLOTRIMAZOL + NEOMICINA BASE + BETAMETASONA BASE </v>
          </cell>
          <cell r="G489" t="str">
            <v>CREMA</v>
          </cell>
          <cell r="H489" t="str">
            <v>1g + 0.5g + 0.04 g</v>
          </cell>
          <cell r="I489" t="str">
            <v>TOPICO</v>
          </cell>
          <cell r="J489"/>
          <cell r="K489"/>
          <cell r="L489"/>
          <cell r="M489"/>
          <cell r="N489"/>
          <cell r="O489"/>
          <cell r="P489"/>
          <cell r="Q489"/>
          <cell r="R489"/>
          <cell r="S489"/>
          <cell r="T489"/>
          <cell r="U489">
            <v>0</v>
          </cell>
          <cell r="V489">
            <v>17191.02</v>
          </cell>
        </row>
        <row r="490">
          <cell r="C490">
            <v>1870001</v>
          </cell>
          <cell r="D490" t="str">
            <v>1031870001-HAX</v>
          </cell>
          <cell r="E490"/>
          <cell r="F490" t="str">
            <v>CLOZAPINA</v>
          </cell>
          <cell r="G490" t="str">
            <v xml:space="preserve">COMP/TAB/CAPS/GRAGE      </v>
          </cell>
          <cell r="H490" t="str">
            <v>100mg</v>
          </cell>
          <cell r="I490" t="str">
            <v>ORAL</v>
          </cell>
          <cell r="J490" t="str">
            <v xml:space="preserve">COMP/TAB/CAPS/GRAGE      </v>
          </cell>
          <cell r="K490">
            <v>75.3</v>
          </cell>
          <cell r="L490">
            <v>75.3</v>
          </cell>
          <cell r="M490">
            <v>75.3</v>
          </cell>
          <cell r="N490">
            <v>77.91</v>
          </cell>
          <cell r="O490">
            <v>77.91</v>
          </cell>
          <cell r="P490">
            <v>82.04</v>
          </cell>
          <cell r="Q490">
            <v>82.04</v>
          </cell>
          <cell r="R490"/>
          <cell r="S490"/>
          <cell r="T490"/>
          <cell r="U490">
            <v>82.04</v>
          </cell>
          <cell r="V490">
            <v>88.72</v>
          </cell>
        </row>
        <row r="491">
          <cell r="C491">
            <v>1870050</v>
          </cell>
          <cell r="D491" t="str">
            <v>1031870050-HAX</v>
          </cell>
          <cell r="E491"/>
          <cell r="F491" t="str">
            <v>CLOZAPINA</v>
          </cell>
          <cell r="G491" t="str">
            <v xml:space="preserve">COMP/TAB/CAPS/GRAGE      </v>
          </cell>
          <cell r="H491" t="str">
            <v>25mg</v>
          </cell>
          <cell r="I491" t="str">
            <v>ORAL</v>
          </cell>
          <cell r="J491" t="str">
            <v xml:space="preserve">COMP/TAB/CAPS/GRAGE      </v>
          </cell>
          <cell r="K491">
            <v>118</v>
          </cell>
          <cell r="L491">
            <v>118</v>
          </cell>
          <cell r="M491">
            <v>118</v>
          </cell>
          <cell r="N491">
            <v>122.08</v>
          </cell>
          <cell r="O491">
            <v>122.08</v>
          </cell>
          <cell r="P491">
            <v>128.55000000000001</v>
          </cell>
          <cell r="Q491">
            <v>128.55000000000001</v>
          </cell>
          <cell r="R491"/>
          <cell r="S491"/>
          <cell r="T491"/>
          <cell r="U491">
            <v>128.55000000000001</v>
          </cell>
          <cell r="V491">
            <v>139.01</v>
          </cell>
        </row>
        <row r="492">
          <cell r="C492"/>
          <cell r="D492" t="str">
            <v>SVNE</v>
          </cell>
          <cell r="E492"/>
          <cell r="F492" t="str">
            <v>COENZIMA Q</v>
          </cell>
          <cell r="G492" t="str">
            <v>TAB/CAPS/GRAG/COMP</v>
          </cell>
          <cell r="H492" t="str">
            <v>100 mg</v>
          </cell>
          <cell r="I492" t="str">
            <v>ORAL</v>
          </cell>
          <cell r="J492" t="str">
            <v>TAB/CAPS/GRAG/COMP</v>
          </cell>
          <cell r="K492">
            <v>1051</v>
          </cell>
          <cell r="L492">
            <v>1051</v>
          </cell>
          <cell r="M492"/>
          <cell r="N492">
            <v>1087.3599999999999</v>
          </cell>
          <cell r="O492">
            <v>1087.3599999999999</v>
          </cell>
          <cell r="P492">
            <v>1144.99</v>
          </cell>
          <cell r="Q492"/>
          <cell r="R492"/>
          <cell r="S492"/>
          <cell r="T492"/>
          <cell r="U492">
            <v>1144.99</v>
          </cell>
          <cell r="V492">
            <v>1238.19</v>
          </cell>
        </row>
        <row r="493">
          <cell r="C493">
            <v>3410038</v>
          </cell>
          <cell r="D493" t="str">
            <v>1033410038-ABT</v>
          </cell>
          <cell r="E493"/>
          <cell r="F493" t="str">
            <v>COLAGENASA</v>
          </cell>
          <cell r="G493" t="str">
            <v>UNGÜENTO</v>
          </cell>
          <cell r="H493" t="str">
            <v>80UI</v>
          </cell>
          <cell r="I493" t="str">
            <v>TOPICO</v>
          </cell>
          <cell r="J493" t="str">
            <v>TUBO X 40g</v>
          </cell>
          <cell r="K493">
            <v>51420</v>
          </cell>
          <cell r="L493">
            <v>51420</v>
          </cell>
          <cell r="M493"/>
          <cell r="N493">
            <v>53199.13</v>
          </cell>
          <cell r="O493">
            <v>53199.13</v>
          </cell>
          <cell r="P493">
            <v>56018.683889999993</v>
          </cell>
          <cell r="Q493"/>
          <cell r="R493"/>
          <cell r="S493"/>
          <cell r="T493"/>
          <cell r="U493">
            <v>56018.68</v>
          </cell>
          <cell r="V493">
            <v>60578.6</v>
          </cell>
        </row>
        <row r="494">
          <cell r="C494"/>
          <cell r="D494"/>
          <cell r="E494"/>
          <cell r="F494"/>
          <cell r="G494"/>
          <cell r="H494"/>
          <cell r="I494"/>
          <cell r="J494"/>
          <cell r="K494"/>
          <cell r="L494"/>
          <cell r="M494"/>
          <cell r="N494">
            <v>53199.13</v>
          </cell>
          <cell r="O494"/>
          <cell r="P494"/>
          <cell r="Q494"/>
          <cell r="R494"/>
          <cell r="S494"/>
          <cell r="T494"/>
          <cell r="U494">
            <v>0</v>
          </cell>
          <cell r="V494">
            <v>57529.54</v>
          </cell>
        </row>
        <row r="495">
          <cell r="C495">
            <v>810030</v>
          </cell>
          <cell r="D495" t="str">
            <v>103 810030-EXP</v>
          </cell>
          <cell r="E495"/>
          <cell r="F495" t="str">
            <v>COLCHICINA</v>
          </cell>
          <cell r="G495" t="str">
            <v xml:space="preserve">COMP/TAB/CAPS/GRAGE      </v>
          </cell>
          <cell r="H495" t="str">
            <v>0.5mg</v>
          </cell>
          <cell r="I495" t="str">
            <v>ORAL</v>
          </cell>
          <cell r="J495" t="str">
            <v xml:space="preserve">COMP/TAB/CAPS/GRAGE      </v>
          </cell>
          <cell r="K495">
            <v>22</v>
          </cell>
          <cell r="L495">
            <v>22</v>
          </cell>
          <cell r="M495">
            <v>22</v>
          </cell>
          <cell r="N495">
            <v>22.76</v>
          </cell>
          <cell r="O495">
            <v>22.76</v>
          </cell>
          <cell r="P495">
            <v>23.97</v>
          </cell>
          <cell r="Q495">
            <v>23.97</v>
          </cell>
          <cell r="R495"/>
          <cell r="S495"/>
          <cell r="T495"/>
          <cell r="U495">
            <v>23.97</v>
          </cell>
          <cell r="V495">
            <v>25.92</v>
          </cell>
        </row>
        <row r="496">
          <cell r="C496">
            <v>1250010</v>
          </cell>
          <cell r="D496" t="str">
            <v>1031250010-SFI</v>
          </cell>
          <cell r="E496"/>
          <cell r="F496" t="str">
            <v>COLESTIRAMINA ANHIDRA</v>
          </cell>
          <cell r="G496" t="str">
            <v>GRANULADO</v>
          </cell>
          <cell r="H496" t="str">
            <v>44.4%</v>
          </cell>
          <cell r="I496" t="str">
            <v>ORAL</v>
          </cell>
          <cell r="J496" t="str">
            <v>SOBRE X 9g</v>
          </cell>
          <cell r="K496">
            <v>728.37257041801024</v>
          </cell>
          <cell r="L496">
            <v>728.37</v>
          </cell>
          <cell r="M496">
            <v>728.37</v>
          </cell>
          <cell r="N496">
            <v>753.57</v>
          </cell>
          <cell r="O496">
            <v>753.57</v>
          </cell>
          <cell r="P496">
            <v>793.51</v>
          </cell>
          <cell r="Q496">
            <v>793.51</v>
          </cell>
          <cell r="R496"/>
          <cell r="S496"/>
          <cell r="T496"/>
          <cell r="U496">
            <v>793.51</v>
          </cell>
          <cell r="V496">
            <v>858.1</v>
          </cell>
        </row>
        <row r="497">
          <cell r="C497"/>
          <cell r="D497" t="str">
            <v>1031012109-BPF</v>
          </cell>
          <cell r="E497"/>
          <cell r="F497" t="str">
            <v>COLISTINA</v>
          </cell>
          <cell r="G497" t="str">
            <v xml:space="preserve">SOLUCION INYECTABLE             </v>
          </cell>
          <cell r="H497" t="str">
            <v>150 mg</v>
          </cell>
          <cell r="I497" t="str">
            <v>PARENTERAL</v>
          </cell>
          <cell r="J497" t="str">
            <v xml:space="preserve">AMP/VIAL/JP             </v>
          </cell>
          <cell r="K497">
            <v>126757</v>
          </cell>
          <cell r="L497">
            <v>126757</v>
          </cell>
          <cell r="M497"/>
          <cell r="N497">
            <v>131142.79</v>
          </cell>
          <cell r="O497">
            <v>131142.79</v>
          </cell>
          <cell r="P497">
            <v>138093.35999999999</v>
          </cell>
          <cell r="Q497"/>
          <cell r="R497"/>
          <cell r="S497"/>
          <cell r="T497"/>
          <cell r="U497">
            <v>138093.35999999999</v>
          </cell>
          <cell r="V497">
            <v>149334.16</v>
          </cell>
        </row>
        <row r="498">
          <cell r="C498">
            <v>3210002</v>
          </cell>
          <cell r="D498" t="str">
            <v>1033210002-SLF</v>
          </cell>
          <cell r="E498"/>
          <cell r="F498" t="str">
            <v>COLISTINA+NEOMICINA+HIDROCORTISONA</v>
          </cell>
          <cell r="G498" t="str">
            <v xml:space="preserve">GOTAS               </v>
          </cell>
          <cell r="H498" t="str">
            <v>(1.53+5+0.5)mg/ml</v>
          </cell>
          <cell r="I498" t="str">
            <v>OTICO</v>
          </cell>
          <cell r="J498" t="str">
            <v>FRASCO X 15ml</v>
          </cell>
          <cell r="K498">
            <v>3477</v>
          </cell>
          <cell r="L498">
            <v>3477</v>
          </cell>
          <cell r="M498"/>
          <cell r="N498">
            <v>3597.3</v>
          </cell>
          <cell r="O498">
            <v>3597.3</v>
          </cell>
          <cell r="P498">
            <v>3787.96</v>
          </cell>
          <cell r="Q498"/>
          <cell r="R498"/>
          <cell r="S498"/>
          <cell r="T498"/>
          <cell r="U498">
            <v>3787.96</v>
          </cell>
          <cell r="V498">
            <v>4096.3</v>
          </cell>
        </row>
        <row r="499">
          <cell r="C499">
            <v>2810080</v>
          </cell>
          <cell r="D499" t="str">
            <v>1032810080-ECA</v>
          </cell>
          <cell r="E499"/>
          <cell r="F499" t="str">
            <v>COMPLEJO B</v>
          </cell>
          <cell r="G499" t="str">
            <v>SOLUCION</v>
          </cell>
          <cell r="H499" t="str">
            <v>SMNF</v>
          </cell>
          <cell r="I499" t="str">
            <v>ORAL</v>
          </cell>
          <cell r="J499" t="str">
            <v>ENVASE X (100-120) ml</v>
          </cell>
          <cell r="K499">
            <v>1673.2</v>
          </cell>
          <cell r="L499">
            <v>1673.2</v>
          </cell>
          <cell r="M499"/>
          <cell r="N499">
            <v>1731.09</v>
          </cell>
          <cell r="O499">
            <v>1731.09</v>
          </cell>
          <cell r="P499">
            <v>1822.84</v>
          </cell>
          <cell r="Q499"/>
          <cell r="R499"/>
          <cell r="S499"/>
          <cell r="T499"/>
          <cell r="U499">
            <v>1822.84</v>
          </cell>
          <cell r="V499">
            <v>1971.22</v>
          </cell>
        </row>
        <row r="500">
          <cell r="C500">
            <v>2810060</v>
          </cell>
          <cell r="D500" t="str">
            <v>1032810060-ECA</v>
          </cell>
          <cell r="E500"/>
          <cell r="F500" t="str">
            <v>COMPLEJO B</v>
          </cell>
          <cell r="G500" t="str">
            <v xml:space="preserve">AMP/VIAL/JP  </v>
          </cell>
          <cell r="H500" t="str">
            <v>SMNF</v>
          </cell>
          <cell r="I500" t="str">
            <v>PARENTERAL</v>
          </cell>
          <cell r="J500" t="str">
            <v>VIAL X 10ml</v>
          </cell>
          <cell r="K500">
            <v>341</v>
          </cell>
          <cell r="L500">
            <v>341</v>
          </cell>
          <cell r="M500">
            <v>341</v>
          </cell>
          <cell r="N500">
            <v>352.8</v>
          </cell>
          <cell r="O500">
            <v>352.8</v>
          </cell>
          <cell r="P500">
            <v>371.5</v>
          </cell>
          <cell r="Q500">
            <v>371.5</v>
          </cell>
          <cell r="R500"/>
          <cell r="S500"/>
          <cell r="T500"/>
          <cell r="U500">
            <v>371.5</v>
          </cell>
          <cell r="V500">
            <v>401.74</v>
          </cell>
        </row>
        <row r="501">
          <cell r="C501">
            <v>2810070</v>
          </cell>
          <cell r="D501" t="str">
            <v>1032810070-LPF</v>
          </cell>
          <cell r="E501"/>
          <cell r="F501" t="str">
            <v>COMPLEJO B</v>
          </cell>
          <cell r="G501" t="str">
            <v xml:space="preserve">COMP/TAB/CAPS/GRAGE      </v>
          </cell>
          <cell r="H501" t="str">
            <v>SMNF</v>
          </cell>
          <cell r="I501" t="str">
            <v>ORAL</v>
          </cell>
          <cell r="J501" t="str">
            <v xml:space="preserve">COMP/TAB/CAPS/GRAGE      </v>
          </cell>
          <cell r="K501">
            <v>27.25</v>
          </cell>
          <cell r="L501">
            <v>27.25</v>
          </cell>
          <cell r="M501">
            <v>27.25</v>
          </cell>
          <cell r="N501">
            <v>28.19</v>
          </cell>
          <cell r="O501">
            <v>28.19</v>
          </cell>
          <cell r="P501">
            <v>29.68</v>
          </cell>
          <cell r="Q501">
            <v>29.68</v>
          </cell>
          <cell r="R501"/>
          <cell r="S501"/>
          <cell r="T501"/>
          <cell r="U501">
            <v>29.68</v>
          </cell>
          <cell r="V501">
            <v>32.1</v>
          </cell>
        </row>
        <row r="502">
          <cell r="C502">
            <v>3410006</v>
          </cell>
          <cell r="D502" t="str">
            <v>1033410019-ECA</v>
          </cell>
          <cell r="E502"/>
          <cell r="F502" t="str">
            <v>COMPLEJO YODADO</v>
          </cell>
          <cell r="G502" t="str">
            <v>SOLUCION</v>
          </cell>
          <cell r="H502">
            <v>0.08</v>
          </cell>
          <cell r="I502" t="str">
            <v>TOPICO</v>
          </cell>
          <cell r="J502" t="str">
            <v>ENVASE X (100-120) ml</v>
          </cell>
          <cell r="K502">
            <v>2462.2600000000002</v>
          </cell>
          <cell r="L502">
            <v>2462.2600000000002</v>
          </cell>
          <cell r="M502"/>
          <cell r="N502">
            <v>2547.4499999999998</v>
          </cell>
          <cell r="O502">
            <v>2547.4499999999998</v>
          </cell>
          <cell r="P502">
            <v>2682.46</v>
          </cell>
          <cell r="Q502"/>
          <cell r="R502"/>
          <cell r="S502"/>
          <cell r="T502"/>
          <cell r="U502">
            <v>2682.46</v>
          </cell>
          <cell r="V502">
            <v>2900.81</v>
          </cell>
        </row>
        <row r="503">
          <cell r="C503">
            <v>3410037</v>
          </cell>
          <cell r="D503" t="str">
            <v>1033410014-ECA</v>
          </cell>
          <cell r="E503"/>
          <cell r="F503" t="str">
            <v>COMPLEJO YODADO</v>
          </cell>
          <cell r="G503" t="str">
            <v>SOLUCION</v>
          </cell>
          <cell r="H503">
            <v>0.1</v>
          </cell>
          <cell r="I503" t="str">
            <v>TOPICO</v>
          </cell>
          <cell r="J503" t="str">
            <v>ENVASE X (100-120) ml</v>
          </cell>
          <cell r="K503">
            <v>1835.32</v>
          </cell>
          <cell r="L503">
            <v>1835.32</v>
          </cell>
          <cell r="M503"/>
          <cell r="N503">
            <v>1898.82</v>
          </cell>
          <cell r="O503">
            <v>1898.82</v>
          </cell>
          <cell r="P503">
            <v>1999.46</v>
          </cell>
          <cell r="Q503"/>
          <cell r="R503"/>
          <cell r="S503"/>
          <cell r="T503"/>
          <cell r="U503">
            <v>1999.46</v>
          </cell>
          <cell r="V503">
            <v>2162.2199999999998</v>
          </cell>
        </row>
        <row r="504">
          <cell r="C504">
            <v>1310015</v>
          </cell>
          <cell r="D504" t="str">
            <v>1031310015-ROP</v>
          </cell>
          <cell r="E504"/>
          <cell r="F504" t="str">
            <v>CORTICOIDE+ ANESTESICO</v>
          </cell>
          <cell r="G504" t="str">
            <v>UNGÜENTO</v>
          </cell>
          <cell r="H504" t="str">
            <v>(0,25-1)%+(2-5)%</v>
          </cell>
          <cell r="I504" t="str">
            <v>RECTAL</v>
          </cell>
          <cell r="J504" t="str">
            <v>TUBO X 10g</v>
          </cell>
          <cell r="K504">
            <v>394</v>
          </cell>
          <cell r="L504">
            <v>394</v>
          </cell>
          <cell r="M504"/>
          <cell r="N504">
            <v>407.63</v>
          </cell>
          <cell r="O504">
            <v>407.63</v>
          </cell>
          <cell r="P504">
            <v>429.23</v>
          </cell>
          <cell r="Q504"/>
          <cell r="R504"/>
          <cell r="S504"/>
          <cell r="T504"/>
          <cell r="U504">
            <v>429.23</v>
          </cell>
          <cell r="V504">
            <v>464.17</v>
          </cell>
        </row>
        <row r="505">
          <cell r="C505">
            <v>1310016</v>
          </cell>
          <cell r="D505" t="str">
            <v>1031310016-ROP</v>
          </cell>
          <cell r="E505"/>
          <cell r="F505" t="str">
            <v>CORTICOIDE+ LIDOCAINA</v>
          </cell>
          <cell r="G505" t="str">
            <v xml:space="preserve">SUPOSITORIOS        </v>
          </cell>
          <cell r="H505" t="str">
            <v>(5+60)mg/supos</v>
          </cell>
          <cell r="I505" t="str">
            <v>RECTAL</v>
          </cell>
          <cell r="J505" t="str">
            <v>SUPOSITORIO</v>
          </cell>
          <cell r="K505">
            <v>1117.7906560551451</v>
          </cell>
          <cell r="L505">
            <v>1117.79</v>
          </cell>
          <cell r="M505"/>
          <cell r="N505">
            <v>1156.47</v>
          </cell>
          <cell r="O505">
            <v>1156.47</v>
          </cell>
          <cell r="P505">
            <v>1217.76</v>
          </cell>
          <cell r="Q505"/>
          <cell r="R505"/>
          <cell r="S505"/>
          <cell r="T505"/>
          <cell r="U505">
            <v>1217.76</v>
          </cell>
          <cell r="V505">
            <v>1316.89</v>
          </cell>
        </row>
        <row r="506">
          <cell r="C506">
            <v>3320120</v>
          </cell>
          <cell r="D506" t="str">
            <v>1033320120-WAS</v>
          </cell>
          <cell r="E506"/>
          <cell r="F506" t="str">
            <v>CORTICOIDE + NEOMICINA + POLIMIXINA</v>
          </cell>
          <cell r="G506" t="str">
            <v>SUSPENSION</v>
          </cell>
          <cell r="H506" t="str">
            <v>((1-5)mg+3,5mg (6000)U.I.)/ml</v>
          </cell>
          <cell r="I506" t="str">
            <v>OFTALMICO</v>
          </cell>
          <cell r="J506" t="str">
            <v>FRASCO X 5ml</v>
          </cell>
          <cell r="K506">
            <v>1406</v>
          </cell>
          <cell r="L506">
            <v>1406</v>
          </cell>
          <cell r="M506">
            <v>1406</v>
          </cell>
          <cell r="N506">
            <v>1454.65</v>
          </cell>
          <cell r="O506">
            <v>1454.65</v>
          </cell>
          <cell r="P506">
            <v>1531.75</v>
          </cell>
          <cell r="Q506">
            <v>1531.75</v>
          </cell>
          <cell r="R506"/>
          <cell r="S506"/>
          <cell r="T506"/>
          <cell r="U506">
            <v>1531.75</v>
          </cell>
          <cell r="V506">
            <v>1656.43</v>
          </cell>
        </row>
        <row r="507">
          <cell r="C507">
            <v>3320060</v>
          </cell>
          <cell r="D507" t="str">
            <v>1033320060-WAS</v>
          </cell>
          <cell r="E507"/>
          <cell r="F507" t="str">
            <v>CORTICOIDE+NEOMICINA SULFATO+POLIMIXINA B SULFATO</v>
          </cell>
          <cell r="G507" t="str">
            <v>UNGÜENTO</v>
          </cell>
          <cell r="H507" t="str">
            <v>(0.1%+035%)+(6000 U.I.)/g</v>
          </cell>
          <cell r="I507" t="str">
            <v>OFTALMICO</v>
          </cell>
          <cell r="J507" t="str">
            <v>TUBO X 5g</v>
          </cell>
          <cell r="K507">
            <v>1982.3</v>
          </cell>
          <cell r="L507">
            <v>1982.3</v>
          </cell>
          <cell r="M507">
            <v>1982.3</v>
          </cell>
          <cell r="N507">
            <v>2050.89</v>
          </cell>
          <cell r="O507">
            <v>2050.89</v>
          </cell>
          <cell r="P507">
            <v>2159.59</v>
          </cell>
          <cell r="Q507">
            <v>2159.59</v>
          </cell>
          <cell r="R507"/>
          <cell r="S507"/>
          <cell r="T507"/>
          <cell r="U507">
            <v>2159.59</v>
          </cell>
          <cell r="V507">
            <v>2335.38</v>
          </cell>
        </row>
        <row r="508">
          <cell r="C508">
            <v>3320080</v>
          </cell>
          <cell r="D508" t="str">
            <v>1033320080-ALL</v>
          </cell>
          <cell r="E508"/>
          <cell r="F508" t="str">
            <v>CORTICOIDE+SULFACETAMIDA SODICA+FENILEFRINA CLORHIDRATO</v>
          </cell>
          <cell r="G508" t="str">
            <v>SUSPENSION</v>
          </cell>
          <cell r="H508" t="str">
            <v>(0,2+10+0,12)%</v>
          </cell>
          <cell r="I508" t="str">
            <v>OFTALMICO</v>
          </cell>
          <cell r="J508" t="str">
            <v>ENVASE X 5 ml</v>
          </cell>
          <cell r="K508">
            <v>8436.4</v>
          </cell>
          <cell r="L508">
            <v>8436.4</v>
          </cell>
          <cell r="M508"/>
          <cell r="N508">
            <v>8728.2999999999993</v>
          </cell>
          <cell r="O508">
            <v>8728.2999999999993</v>
          </cell>
          <cell r="P508">
            <v>9190.9</v>
          </cell>
          <cell r="Q508"/>
          <cell r="R508"/>
          <cell r="S508"/>
          <cell r="T508"/>
          <cell r="U508">
            <v>9190.9</v>
          </cell>
          <cell r="V508">
            <v>9939.0400000000009</v>
          </cell>
        </row>
        <row r="509">
          <cell r="C509"/>
          <cell r="D509"/>
          <cell r="E509" t="str">
            <v xml:space="preserve">CP-0321-BIO      </v>
          </cell>
          <cell r="F509" t="str">
            <v>CREMA EMOLIENTE E HIDRATANTE</v>
          </cell>
          <cell r="G509" t="str">
            <v>CREMA</v>
          </cell>
          <cell r="H509"/>
          <cell r="I509" t="str">
            <v>TOPICO</v>
          </cell>
          <cell r="J509"/>
          <cell r="K509"/>
          <cell r="L509"/>
          <cell r="M509"/>
          <cell r="N509"/>
          <cell r="O509"/>
          <cell r="P509"/>
          <cell r="Q509"/>
          <cell r="R509"/>
          <cell r="S509"/>
          <cell r="T509"/>
          <cell r="U509">
            <v>0</v>
          </cell>
          <cell r="V509">
            <v>56232.800000000003</v>
          </cell>
        </row>
        <row r="510">
          <cell r="C510"/>
          <cell r="D510"/>
          <cell r="E510" t="str">
            <v>CP-0317-ISI</v>
          </cell>
          <cell r="F510" t="str">
            <v>LOCION/CREMA/GEL/UNGÜENTO</v>
          </cell>
          <cell r="G510" t="str">
            <v>GEL</v>
          </cell>
          <cell r="H510"/>
          <cell r="I510" t="str">
            <v>TOPICO</v>
          </cell>
          <cell r="J510"/>
          <cell r="K510"/>
          <cell r="L510"/>
          <cell r="M510"/>
          <cell r="N510"/>
          <cell r="O510"/>
          <cell r="P510"/>
          <cell r="Q510"/>
          <cell r="R510"/>
          <cell r="S510"/>
          <cell r="T510"/>
          <cell r="U510">
            <v>0</v>
          </cell>
          <cell r="V510">
            <v>84554.3</v>
          </cell>
        </row>
        <row r="511">
          <cell r="C511">
            <v>3220020</v>
          </cell>
          <cell r="D511" t="str">
            <v>1033220020-EXP</v>
          </cell>
          <cell r="E511"/>
          <cell r="F511" t="str">
            <v>SODIO CROMOGLICATO</v>
          </cell>
          <cell r="G511" t="str">
            <v>SOLUCION</v>
          </cell>
          <cell r="H511">
            <v>0.02</v>
          </cell>
          <cell r="I511" t="str">
            <v>NASAL</v>
          </cell>
          <cell r="J511" t="str">
            <v>ENVASE X (5-10) ml</v>
          </cell>
          <cell r="K511">
            <v>1229.95</v>
          </cell>
          <cell r="L511">
            <v>1229.95</v>
          </cell>
          <cell r="M511"/>
          <cell r="N511">
            <v>1272.51</v>
          </cell>
          <cell r="O511">
            <v>1272.51</v>
          </cell>
          <cell r="P511">
            <v>1339.95</v>
          </cell>
          <cell r="Q511"/>
          <cell r="R511"/>
          <cell r="S511"/>
          <cell r="T511"/>
          <cell r="U511">
            <v>1339.95</v>
          </cell>
          <cell r="V511">
            <v>1449.02</v>
          </cell>
        </row>
        <row r="512">
          <cell r="C512">
            <v>3300020</v>
          </cell>
          <cell r="D512" t="str">
            <v>1033220035-EXP</v>
          </cell>
          <cell r="E512"/>
          <cell r="F512" t="str">
            <v>SODIO CROMOGLICATO</v>
          </cell>
          <cell r="G512" t="str">
            <v>SOLUCION</v>
          </cell>
          <cell r="H512" t="str">
            <v>2%</v>
          </cell>
          <cell r="I512" t="str">
            <v>OFTALMICO</v>
          </cell>
          <cell r="J512" t="str">
            <v>ENVASE X (5-10) ml</v>
          </cell>
          <cell r="K512">
            <v>1165.0999999999999</v>
          </cell>
          <cell r="L512">
            <v>1165.0999999999999</v>
          </cell>
          <cell r="M512">
            <v>1165.0999999999999</v>
          </cell>
          <cell r="N512">
            <v>1205.4100000000001</v>
          </cell>
          <cell r="O512">
            <v>1205.4100000000001</v>
          </cell>
          <cell r="P512">
            <v>1269.3</v>
          </cell>
          <cell r="Q512">
            <v>1269.3</v>
          </cell>
          <cell r="R512"/>
          <cell r="S512"/>
          <cell r="T512"/>
          <cell r="U512">
            <v>1269.3</v>
          </cell>
          <cell r="V512">
            <v>1372.62</v>
          </cell>
        </row>
        <row r="513">
          <cell r="C513">
            <v>3220029</v>
          </cell>
          <cell r="D513" t="str">
            <v>1033220029-EXP</v>
          </cell>
          <cell r="E513"/>
          <cell r="F513" t="str">
            <v>SODIO CROMOGLICATO</v>
          </cell>
          <cell r="G513" t="str">
            <v>SOLUCION</v>
          </cell>
          <cell r="H513">
            <v>0.04</v>
          </cell>
          <cell r="I513" t="str">
            <v>NASAL</v>
          </cell>
          <cell r="J513" t="str">
            <v>ENVASE X (5-10) ml</v>
          </cell>
          <cell r="K513">
            <v>847</v>
          </cell>
          <cell r="L513">
            <v>847</v>
          </cell>
          <cell r="M513"/>
          <cell r="N513">
            <v>876.31</v>
          </cell>
          <cell r="O513">
            <v>876.31</v>
          </cell>
          <cell r="P513">
            <v>922.75</v>
          </cell>
          <cell r="Q513"/>
          <cell r="R513"/>
          <cell r="S513"/>
          <cell r="T513"/>
          <cell r="U513">
            <v>922.75</v>
          </cell>
          <cell r="V513">
            <v>997.86</v>
          </cell>
        </row>
        <row r="514">
          <cell r="C514">
            <v>3300015</v>
          </cell>
          <cell r="D514" t="str">
            <v>1033220026-EXP</v>
          </cell>
          <cell r="E514"/>
          <cell r="F514" t="str">
            <v>SODIO CROMOGLICATO</v>
          </cell>
          <cell r="G514" t="str">
            <v xml:space="preserve">COLIRIO             </v>
          </cell>
          <cell r="H514">
            <v>0.04</v>
          </cell>
          <cell r="I514" t="str">
            <v>OFTALMICO</v>
          </cell>
          <cell r="J514" t="str">
            <v>ENVASE X (5-10) ml</v>
          </cell>
          <cell r="K514">
            <v>1291.8</v>
          </cell>
          <cell r="L514">
            <v>1291.8</v>
          </cell>
          <cell r="M514">
            <v>1291.8</v>
          </cell>
          <cell r="N514">
            <v>1336.5</v>
          </cell>
          <cell r="O514">
            <v>1336.5</v>
          </cell>
          <cell r="P514">
            <v>1407.33</v>
          </cell>
          <cell r="Q514">
            <v>1407.33</v>
          </cell>
          <cell r="R514"/>
          <cell r="S514"/>
          <cell r="T514"/>
          <cell r="U514">
            <v>1407.33</v>
          </cell>
          <cell r="V514">
            <v>1521.89</v>
          </cell>
        </row>
        <row r="515">
          <cell r="C515">
            <v>3495165</v>
          </cell>
          <cell r="D515" t="str">
            <v>1033495165-LAR</v>
          </cell>
          <cell r="E515"/>
          <cell r="F515" t="str">
            <v>CROTAMITON</v>
          </cell>
          <cell r="G515" t="str">
            <v>LOCION</v>
          </cell>
          <cell r="H515">
            <v>0.1</v>
          </cell>
          <cell r="I515" t="str">
            <v>TOPICO</v>
          </cell>
          <cell r="J515" t="str">
            <v>FRASCO X (50-60) ml</v>
          </cell>
          <cell r="K515">
            <v>1847.9</v>
          </cell>
          <cell r="L515">
            <v>1847.9</v>
          </cell>
          <cell r="M515">
            <v>1847.9</v>
          </cell>
          <cell r="N515">
            <v>1911.84</v>
          </cell>
          <cell r="O515">
            <v>1911.84</v>
          </cell>
          <cell r="P515">
            <v>2013.17</v>
          </cell>
          <cell r="Q515">
            <v>2013.17</v>
          </cell>
          <cell r="R515"/>
          <cell r="S515"/>
          <cell r="T515"/>
          <cell r="U515">
            <v>2013.17</v>
          </cell>
          <cell r="V515">
            <v>2177.04</v>
          </cell>
        </row>
        <row r="516">
          <cell r="C516"/>
          <cell r="D516" t="str">
            <v>1032411044-BOE</v>
          </cell>
          <cell r="E516"/>
          <cell r="F516" t="str">
            <v>DABIGATRAN ETEXILATO</v>
          </cell>
          <cell r="G516" t="str">
            <v>TAB/CAPS/GRAG/COMP</v>
          </cell>
          <cell r="H516" t="str">
            <v>110  mg</v>
          </cell>
          <cell r="I516" t="str">
            <v>ORAL</v>
          </cell>
          <cell r="J516" t="str">
            <v>TAB/CAPS/GRAG/COMP</v>
          </cell>
          <cell r="K516">
            <v>2284.13</v>
          </cell>
          <cell r="L516">
            <v>2284.13</v>
          </cell>
          <cell r="M516"/>
          <cell r="N516">
            <v>2284.13</v>
          </cell>
          <cell r="O516"/>
          <cell r="P516"/>
          <cell r="Q516"/>
          <cell r="R516" t="str">
            <v>RES. 0718-2015 MSYPS el cum no esta en la 0718, esta en la circular 7 de 2013 pero vigilado, el precio es solo para recobro al fosyga</v>
          </cell>
          <cell r="S516">
            <v>3042.91</v>
          </cell>
          <cell r="T516"/>
          <cell r="U516">
            <v>2488.41</v>
          </cell>
          <cell r="V516">
            <v>2488.41</v>
          </cell>
        </row>
        <row r="517">
          <cell r="C517"/>
          <cell r="D517" t="str">
            <v>1032411046-BOE</v>
          </cell>
          <cell r="E517"/>
          <cell r="F517" t="str">
            <v xml:space="preserve">DABIGATRAN ETEXILATO </v>
          </cell>
          <cell r="G517" t="str">
            <v>TAB/CAPS/GRAG/COMP</v>
          </cell>
          <cell r="H517" t="str">
            <v>150  mg</v>
          </cell>
          <cell r="I517" t="str">
            <v>ORAL</v>
          </cell>
          <cell r="J517" t="str">
            <v>TAB/CAPS/GRAG/COMP</v>
          </cell>
          <cell r="K517">
            <v>3114.72</v>
          </cell>
          <cell r="L517">
            <v>3114.72</v>
          </cell>
          <cell r="M517"/>
          <cell r="N517">
            <v>3114.72</v>
          </cell>
          <cell r="O517"/>
          <cell r="P517"/>
          <cell r="Q517"/>
          <cell r="R517" t="str">
            <v>CIRCULAR 07-2013 CNPMDM VIGILADOCircular 7 de 2013, solo para recobro al fosyga</v>
          </cell>
          <cell r="S517">
            <v>4003.5</v>
          </cell>
          <cell r="T517"/>
          <cell r="U517">
            <v>3393.28</v>
          </cell>
          <cell r="V517">
            <v>3393.28</v>
          </cell>
        </row>
        <row r="518">
          <cell r="C518"/>
          <cell r="D518" t="str">
            <v>1032411047-BOE</v>
          </cell>
          <cell r="E518"/>
          <cell r="F518" t="str">
            <v xml:space="preserve">DABIGATRAN ETEXILATO </v>
          </cell>
          <cell r="G518" t="str">
            <v>TAB/CAPS/GRAG/COMP</v>
          </cell>
          <cell r="H518" t="str">
            <v>75 mg</v>
          </cell>
          <cell r="I518" t="str">
            <v>ORAL</v>
          </cell>
          <cell r="J518" t="str">
            <v>TAB/CAPS/GRAG/COMP</v>
          </cell>
          <cell r="K518">
            <v>1557.36</v>
          </cell>
          <cell r="L518">
            <v>1557.36</v>
          </cell>
          <cell r="M518"/>
          <cell r="N518">
            <v>1557.36</v>
          </cell>
          <cell r="O518"/>
          <cell r="P518"/>
          <cell r="Q518"/>
          <cell r="R518" t="str">
            <v>RES. 0718-2015 MSYPS</v>
          </cell>
          <cell r="S518">
            <v>2074.71</v>
          </cell>
          <cell r="T518">
            <v>2305.21</v>
          </cell>
          <cell r="U518">
            <v>2074.71</v>
          </cell>
          <cell r="V518">
            <v>2305.21</v>
          </cell>
        </row>
        <row r="519">
          <cell r="C519">
            <v>2210160</v>
          </cell>
          <cell r="D519" t="str">
            <v>1032210160-BLU</v>
          </cell>
          <cell r="E519"/>
          <cell r="F519" t="str">
            <v>DACARBAZINA</v>
          </cell>
          <cell r="G519" t="str">
            <v xml:space="preserve">AMP/VIAL/JP             </v>
          </cell>
          <cell r="H519" t="str">
            <v>200mg</v>
          </cell>
          <cell r="I519" t="str">
            <v>PARENTERAL</v>
          </cell>
          <cell r="J519" t="str">
            <v xml:space="preserve">AMP/VIAL/JP             </v>
          </cell>
          <cell r="K519">
            <v>15900</v>
          </cell>
          <cell r="L519">
            <v>15900</v>
          </cell>
          <cell r="M519"/>
          <cell r="N519">
            <v>16450.14</v>
          </cell>
          <cell r="O519">
            <v>16450.14</v>
          </cell>
          <cell r="P519">
            <v>17322</v>
          </cell>
          <cell r="Q519"/>
          <cell r="R519"/>
          <cell r="S519"/>
          <cell r="T519"/>
          <cell r="U519">
            <v>17322</v>
          </cell>
          <cell r="V519">
            <v>18732.009999999998</v>
          </cell>
        </row>
        <row r="520">
          <cell r="C520"/>
          <cell r="D520"/>
          <cell r="E520"/>
          <cell r="F520" t="str">
            <v>DACLATASVIR DICLORHIDRATO</v>
          </cell>
          <cell r="G520" t="str">
            <v>TABLETA</v>
          </cell>
          <cell r="H520" t="str">
            <v xml:space="preserve"> 60MG</v>
          </cell>
          <cell r="I520" t="str">
            <v>ORAL</v>
          </cell>
          <cell r="J520"/>
          <cell r="K520"/>
          <cell r="L520"/>
          <cell r="M520"/>
          <cell r="N520"/>
          <cell r="O520"/>
          <cell r="P520"/>
          <cell r="Q520"/>
          <cell r="R520"/>
          <cell r="S520"/>
          <cell r="T520"/>
          <cell r="U520">
            <v>0</v>
          </cell>
          <cell r="V520">
            <v>0</v>
          </cell>
        </row>
        <row r="521">
          <cell r="C521">
            <v>2141025</v>
          </cell>
          <cell r="D521" t="str">
            <v>1032141020-CIP</v>
          </cell>
          <cell r="E521"/>
          <cell r="F521" t="str">
            <v>DANAZOL</v>
          </cell>
          <cell r="G521" t="str">
            <v xml:space="preserve">COMP/TAB/CAPS/GRAGE      </v>
          </cell>
          <cell r="H521" t="str">
            <v>200mg</v>
          </cell>
          <cell r="I521" t="str">
            <v>ORAL</v>
          </cell>
          <cell r="J521" t="str">
            <v xml:space="preserve">COMP/TAB/CAPS/GRAGE      </v>
          </cell>
          <cell r="K521">
            <v>1566.6</v>
          </cell>
          <cell r="L521">
            <v>1566.6</v>
          </cell>
          <cell r="M521"/>
          <cell r="N521">
            <v>1620.8</v>
          </cell>
          <cell r="O521">
            <v>1620.8</v>
          </cell>
          <cell r="P521">
            <v>1706.7</v>
          </cell>
          <cell r="Q521"/>
          <cell r="R521"/>
          <cell r="S521"/>
          <cell r="T521"/>
          <cell r="U521">
            <v>1706.7</v>
          </cell>
          <cell r="V521">
            <v>1845.63</v>
          </cell>
        </row>
        <row r="522">
          <cell r="C522"/>
          <cell r="D522" t="str">
            <v>1032141020-CIP</v>
          </cell>
          <cell r="E522"/>
          <cell r="F522" t="str">
            <v xml:space="preserve">DANAZOL </v>
          </cell>
          <cell r="G522" t="str">
            <v>TAB/CAP/GRA/COMP</v>
          </cell>
          <cell r="H522" t="str">
            <v xml:space="preserve">200 mg </v>
          </cell>
          <cell r="I522" t="str">
            <v>ORAL</v>
          </cell>
          <cell r="J522" t="str">
            <v>TAB/CAP/GRA/COMP</v>
          </cell>
          <cell r="K522">
            <v>990</v>
          </cell>
          <cell r="L522">
            <v>990</v>
          </cell>
          <cell r="M522"/>
          <cell r="N522">
            <v>1024.25</v>
          </cell>
          <cell r="O522">
            <v>1024.25</v>
          </cell>
          <cell r="P522">
            <v>1078.54</v>
          </cell>
          <cell r="Q522"/>
          <cell r="R522"/>
          <cell r="S522"/>
          <cell r="T522"/>
          <cell r="U522">
            <v>1078.54</v>
          </cell>
          <cell r="V522">
            <v>1166.33</v>
          </cell>
        </row>
        <row r="523">
          <cell r="C523"/>
          <cell r="D523" t="str">
            <v>1031030007-NOV</v>
          </cell>
          <cell r="E523"/>
          <cell r="F523" t="str">
            <v>DAPTOMICINA</v>
          </cell>
          <cell r="G523" t="str">
            <v xml:space="preserve">SOLUCION INYECTABLE             </v>
          </cell>
          <cell r="H523" t="str">
            <v>350 mg</v>
          </cell>
          <cell r="I523" t="str">
            <v>PARENTERAL</v>
          </cell>
          <cell r="J523" t="str">
            <v xml:space="preserve">AMP/VIAL/JP             </v>
          </cell>
          <cell r="K523">
            <v>202052.45</v>
          </cell>
          <cell r="L523">
            <v>202052.45</v>
          </cell>
          <cell r="M523"/>
          <cell r="N523">
            <v>209043.46</v>
          </cell>
          <cell r="O523">
            <v>209043.46</v>
          </cell>
          <cell r="P523">
            <v>220122.76</v>
          </cell>
          <cell r="Q523"/>
          <cell r="R523"/>
          <cell r="S523"/>
          <cell r="T523"/>
          <cell r="U523">
            <v>220122.76</v>
          </cell>
          <cell r="V523">
            <v>238040.75</v>
          </cell>
        </row>
        <row r="524">
          <cell r="C524"/>
          <cell r="D524" t="str">
            <v>1031030008-NOV</v>
          </cell>
          <cell r="E524"/>
          <cell r="F524" t="str">
            <v>DAPTOMICINA</v>
          </cell>
          <cell r="G524" t="str">
            <v xml:space="preserve">SOLUCION INYECTABLE             </v>
          </cell>
          <cell r="H524" t="str">
            <v>500  mg</v>
          </cell>
          <cell r="I524" t="str">
            <v>PARENTERAL</v>
          </cell>
          <cell r="J524" t="str">
            <v xml:space="preserve">AMP/VIAL/JP             </v>
          </cell>
          <cell r="K524">
            <v>243273.65</v>
          </cell>
          <cell r="L524">
            <v>243273.65</v>
          </cell>
          <cell r="M524"/>
          <cell r="N524">
            <v>251690.92</v>
          </cell>
          <cell r="O524">
            <v>251690.92</v>
          </cell>
          <cell r="P524">
            <v>265030.53999999998</v>
          </cell>
          <cell r="Q524"/>
          <cell r="R524"/>
          <cell r="S524"/>
          <cell r="T524"/>
          <cell r="U524">
            <v>265030.53999999998</v>
          </cell>
          <cell r="V524">
            <v>286604.03000000003</v>
          </cell>
        </row>
        <row r="525">
          <cell r="C525"/>
          <cell r="D525" t="str">
            <v>1031650008-NOV</v>
          </cell>
          <cell r="E525"/>
          <cell r="F525" t="str">
            <v>DARIFENACINA</v>
          </cell>
          <cell r="G525" t="str">
            <v>TABLETA LIBERACION MODIFICADA</v>
          </cell>
          <cell r="H525" t="str">
            <v xml:space="preserve">7.5 mg </v>
          </cell>
          <cell r="I525" t="str">
            <v>ORAL</v>
          </cell>
          <cell r="J525" t="str">
            <v>TAB/CAPS/GRAG/COMP</v>
          </cell>
          <cell r="K525">
            <v>3050</v>
          </cell>
          <cell r="L525">
            <v>3050</v>
          </cell>
          <cell r="M525"/>
          <cell r="N525">
            <v>3155.53</v>
          </cell>
          <cell r="O525">
            <v>3155.53</v>
          </cell>
          <cell r="P525">
            <v>3322.77</v>
          </cell>
          <cell r="Q525"/>
          <cell r="R525"/>
          <cell r="S525"/>
          <cell r="T525"/>
          <cell r="U525">
            <v>3322.77</v>
          </cell>
          <cell r="V525">
            <v>3593.24</v>
          </cell>
        </row>
        <row r="526">
          <cell r="C526"/>
          <cell r="D526" t="str">
            <v>1031650010-NOV</v>
          </cell>
          <cell r="E526"/>
          <cell r="F526" t="str">
            <v xml:space="preserve">DARIFENACINA </v>
          </cell>
          <cell r="G526" t="str">
            <v>TABLETA LIBERACION MODIFICADA</v>
          </cell>
          <cell r="H526" t="str">
            <v>15 mg</v>
          </cell>
          <cell r="I526" t="str">
            <v>ORAL</v>
          </cell>
          <cell r="J526" t="str">
            <v>TAB/CAPS/GRAG/COMP</v>
          </cell>
          <cell r="K526">
            <v>3519</v>
          </cell>
          <cell r="L526">
            <v>3519</v>
          </cell>
          <cell r="M526"/>
          <cell r="N526">
            <v>3640.76</v>
          </cell>
          <cell r="O526">
            <v>3640.76</v>
          </cell>
          <cell r="P526">
            <v>3833.72</v>
          </cell>
          <cell r="Q526"/>
          <cell r="R526"/>
          <cell r="S526"/>
          <cell r="T526"/>
          <cell r="U526">
            <v>3833.72</v>
          </cell>
          <cell r="V526">
            <v>4145.78</v>
          </cell>
        </row>
        <row r="527">
          <cell r="C527"/>
          <cell r="D527" t="str">
            <v>1031011057-JAC</v>
          </cell>
          <cell r="E527"/>
          <cell r="F527" t="str">
            <v>DARUNAVIR</v>
          </cell>
          <cell r="G527" t="str">
            <v>TAB/CAPS/GRAG/COMP</v>
          </cell>
          <cell r="H527" t="str">
            <v xml:space="preserve">400  mg </v>
          </cell>
          <cell r="I527" t="str">
            <v>ORAL</v>
          </cell>
          <cell r="J527" t="str">
            <v>TAB/CAPS/GRAG/COMP</v>
          </cell>
          <cell r="K527">
            <v>7965.44</v>
          </cell>
          <cell r="L527">
            <v>7965.44</v>
          </cell>
          <cell r="M527"/>
          <cell r="N527">
            <v>7964</v>
          </cell>
          <cell r="O527"/>
          <cell r="P527"/>
          <cell r="Q527"/>
          <cell r="R527" t="str">
            <v>CIRCULAR 04-2012 CNPMDM</v>
          </cell>
          <cell r="S527">
            <v>7964</v>
          </cell>
          <cell r="T527"/>
          <cell r="U527">
            <v>7964</v>
          </cell>
          <cell r="V527">
            <v>7964</v>
          </cell>
        </row>
        <row r="528">
          <cell r="C528"/>
          <cell r="D528" t="str">
            <v>1031011059-JAC</v>
          </cell>
          <cell r="E528"/>
          <cell r="F528" t="str">
            <v>DARUNAVIR</v>
          </cell>
          <cell r="G528" t="str">
            <v>TAB/CAPS/GRAG/COMP</v>
          </cell>
          <cell r="H528" t="str">
            <v>600 mg</v>
          </cell>
          <cell r="I528" t="str">
            <v>ORAL</v>
          </cell>
          <cell r="J528" t="str">
            <v>TAB/CAPS/GRAG/COMP</v>
          </cell>
          <cell r="K528">
            <v>11948.16</v>
          </cell>
          <cell r="L528">
            <v>11948.16</v>
          </cell>
          <cell r="M528"/>
          <cell r="N528">
            <v>11948.16</v>
          </cell>
          <cell r="O528"/>
          <cell r="P528"/>
          <cell r="Q528"/>
          <cell r="R528" t="str">
            <v>CIRCULAR 04-2012 CNPMDM</v>
          </cell>
          <cell r="S528">
            <v>11946</v>
          </cell>
          <cell r="T528"/>
          <cell r="U528">
            <v>11946</v>
          </cell>
          <cell r="V528">
            <v>11946</v>
          </cell>
        </row>
        <row r="529">
          <cell r="C529"/>
          <cell r="D529" t="str">
            <v>1032210084-BMS</v>
          </cell>
          <cell r="E529"/>
          <cell r="F529" t="str">
            <v>DASATINIB</v>
          </cell>
          <cell r="G529" t="str">
            <v>TAB/CAPS/GRAG/COMP</v>
          </cell>
          <cell r="H529" t="str">
            <v>50 mg</v>
          </cell>
          <cell r="I529" t="str">
            <v>ORAL</v>
          </cell>
          <cell r="J529" t="str">
            <v>TAB/CAPS/GRAG/COMP</v>
          </cell>
          <cell r="K529">
            <v>128413.6</v>
          </cell>
          <cell r="L529">
            <v>128413.6</v>
          </cell>
          <cell r="M529"/>
          <cell r="N529">
            <v>128413.6</v>
          </cell>
          <cell r="O529"/>
          <cell r="P529"/>
          <cell r="Q529"/>
          <cell r="R529" t="str">
            <v>CIRCULAR 05-2013 CNPMDM VIGILADO</v>
          </cell>
          <cell r="S529">
            <v>128413.5</v>
          </cell>
          <cell r="T529"/>
          <cell r="U529">
            <v>135219.51999999999</v>
          </cell>
          <cell r="V529">
            <v>128413.5</v>
          </cell>
        </row>
        <row r="530">
          <cell r="C530"/>
          <cell r="D530" t="str">
            <v>1032210083-BMS</v>
          </cell>
          <cell r="E530"/>
          <cell r="F530" t="str">
            <v>DASATINIB</v>
          </cell>
          <cell r="G530" t="str">
            <v>TAB/CAPS/GRAG/COMP</v>
          </cell>
          <cell r="H530" t="str">
            <v>70 mg</v>
          </cell>
          <cell r="I530" t="str">
            <v>ORAL</v>
          </cell>
          <cell r="J530" t="str">
            <v>TAB/CAPS/GRAG/COMP</v>
          </cell>
          <cell r="K530">
            <v>179779.04</v>
          </cell>
          <cell r="L530">
            <v>179779.04</v>
          </cell>
          <cell r="M530"/>
          <cell r="N530">
            <v>179779.04</v>
          </cell>
          <cell r="O530"/>
          <cell r="P530"/>
          <cell r="Q530"/>
          <cell r="R530" t="str">
            <v>CIRCULAR 05-2013 CNPMDM VIGILADO</v>
          </cell>
          <cell r="S530">
            <v>179778.9</v>
          </cell>
          <cell r="T530"/>
          <cell r="U530">
            <v>189307.33</v>
          </cell>
          <cell r="V530">
            <v>179778.9</v>
          </cell>
        </row>
        <row r="531">
          <cell r="C531"/>
          <cell r="D531" t="str">
            <v>1032210089-BMS</v>
          </cell>
          <cell r="E531"/>
          <cell r="F531" t="str">
            <v xml:space="preserve">DASATINIB </v>
          </cell>
          <cell r="G531" t="str">
            <v>TAB/CAPS/GRAG/COMP</v>
          </cell>
          <cell r="H531" t="str">
            <v>100  mg</v>
          </cell>
          <cell r="I531" t="str">
            <v>ORAL</v>
          </cell>
          <cell r="J531" t="str">
            <v>TAB/CAPS/GRAG/COMP</v>
          </cell>
          <cell r="K531">
            <v>256827.2</v>
          </cell>
          <cell r="L531">
            <v>256827.2</v>
          </cell>
          <cell r="M531"/>
          <cell r="N531">
            <v>256827.2</v>
          </cell>
          <cell r="O531"/>
          <cell r="P531"/>
          <cell r="Q531"/>
          <cell r="R531" t="str">
            <v>CIRCULAR 05-2013 CNPMDM VIGILADO</v>
          </cell>
          <cell r="S531">
            <v>256827</v>
          </cell>
          <cell r="T531"/>
          <cell r="U531">
            <v>270439.03999999998</v>
          </cell>
          <cell r="V531">
            <v>256827</v>
          </cell>
        </row>
        <row r="532">
          <cell r="C532"/>
          <cell r="D532" t="str">
            <v>1033710014-NOV</v>
          </cell>
          <cell r="E532"/>
          <cell r="F532" t="str">
            <v xml:space="preserve">DEFERASIROX </v>
          </cell>
          <cell r="G532" t="str">
            <v>TAB/CAPS/GRAG/COMP</v>
          </cell>
          <cell r="H532" t="str">
            <v>250 mg</v>
          </cell>
          <cell r="I532" t="str">
            <v>ORAL</v>
          </cell>
          <cell r="J532" t="str">
            <v>TAB/CAPS/GRAG/COMP</v>
          </cell>
          <cell r="K532">
            <v>27457.32</v>
          </cell>
          <cell r="L532">
            <v>27457.32</v>
          </cell>
          <cell r="M532"/>
          <cell r="N532">
            <v>27457.32</v>
          </cell>
          <cell r="O532"/>
          <cell r="P532"/>
          <cell r="Q532"/>
          <cell r="R532" t="str">
            <v>RES. 0718-2015 MSYPS</v>
          </cell>
          <cell r="S532">
            <v>28458.92</v>
          </cell>
          <cell r="T532">
            <v>31620.71</v>
          </cell>
          <cell r="U532">
            <v>28458.92</v>
          </cell>
          <cell r="V532">
            <v>31620.71</v>
          </cell>
        </row>
        <row r="533">
          <cell r="C533"/>
          <cell r="D533" t="str">
            <v>1033710012-NOV</v>
          </cell>
          <cell r="E533"/>
          <cell r="F533" t="str">
            <v xml:space="preserve">DEFERASIROX </v>
          </cell>
          <cell r="G533" t="str">
            <v>TAB/CAPS/GRAG/COMP</v>
          </cell>
          <cell r="H533" t="str">
            <v>500 mg</v>
          </cell>
          <cell r="I533" t="str">
            <v>ORAL</v>
          </cell>
          <cell r="J533" t="str">
            <v>TAB/CAPS/GRAG/COMP</v>
          </cell>
          <cell r="K533">
            <v>54914.68</v>
          </cell>
          <cell r="L533">
            <v>54914.68</v>
          </cell>
          <cell r="M533"/>
          <cell r="N533">
            <v>54914.68</v>
          </cell>
          <cell r="O533"/>
          <cell r="P533"/>
          <cell r="Q533"/>
          <cell r="R533" t="str">
            <v>RES. 0718-2015 MSYPS</v>
          </cell>
          <cell r="S533">
            <v>56917.84</v>
          </cell>
          <cell r="T533">
            <v>63241.41</v>
          </cell>
          <cell r="U533">
            <v>56917.84</v>
          </cell>
          <cell r="V533">
            <v>63241.41</v>
          </cell>
        </row>
        <row r="534">
          <cell r="C534"/>
          <cell r="D534" t="str">
            <v>1032130088-GSK</v>
          </cell>
          <cell r="E534"/>
          <cell r="F534" t="str">
            <v>DENOSUMAB</v>
          </cell>
          <cell r="G534" t="str">
            <v xml:space="preserve">SOLUCION INYECTABLE  </v>
          </cell>
          <cell r="H534" t="str">
            <v>60 mg</v>
          </cell>
          <cell r="I534" t="str">
            <v>PARENTERAL</v>
          </cell>
          <cell r="J534" t="str">
            <v xml:space="preserve">AMP/VIAL/JP             </v>
          </cell>
          <cell r="K534">
            <v>493550</v>
          </cell>
          <cell r="L534">
            <v>493550</v>
          </cell>
          <cell r="M534"/>
          <cell r="N534">
            <v>510626.83</v>
          </cell>
          <cell r="O534">
            <v>510626.83</v>
          </cell>
          <cell r="P534">
            <v>537690.05000000005</v>
          </cell>
          <cell r="Q534"/>
          <cell r="R534"/>
          <cell r="S534"/>
          <cell r="T534"/>
          <cell r="U534">
            <v>537690.05000000005</v>
          </cell>
          <cell r="V534">
            <v>581458.02</v>
          </cell>
        </row>
        <row r="535">
          <cell r="C535">
            <v>3040006</v>
          </cell>
          <cell r="D535" t="str">
            <v>1033040006-BAX</v>
          </cell>
          <cell r="E535"/>
          <cell r="F535" t="str">
            <v>DESFLURANO</v>
          </cell>
          <cell r="G535" t="str">
            <v>SOLUCION</v>
          </cell>
          <cell r="H535" t="str">
            <v>100%</v>
          </cell>
          <cell r="I535" t="str">
            <v>NASAL</v>
          </cell>
          <cell r="J535" t="str">
            <v>FRASCO X 240ml</v>
          </cell>
          <cell r="K535">
            <v>424574</v>
          </cell>
          <cell r="L535">
            <v>424574</v>
          </cell>
          <cell r="M535"/>
          <cell r="N535">
            <v>439264.26</v>
          </cell>
          <cell r="O535">
            <v>439264.26</v>
          </cell>
          <cell r="P535">
            <v>462545.27</v>
          </cell>
          <cell r="Q535"/>
          <cell r="R535"/>
          <cell r="S535"/>
          <cell r="T535"/>
          <cell r="U535">
            <v>462545.27</v>
          </cell>
          <cell r="V535">
            <v>500196.45</v>
          </cell>
        </row>
        <row r="536">
          <cell r="C536">
            <v>410089</v>
          </cell>
          <cell r="D536" t="str">
            <v>103 410091-SFI</v>
          </cell>
          <cell r="E536"/>
          <cell r="F536" t="str">
            <v>DESLORATADINA</v>
          </cell>
          <cell r="G536" t="str">
            <v>SOLUCION</v>
          </cell>
          <cell r="H536" t="str">
            <v>0.05%</v>
          </cell>
          <cell r="I536" t="str">
            <v>ORAL</v>
          </cell>
          <cell r="J536" t="str">
            <v>FRASCO X (60-100)ml</v>
          </cell>
          <cell r="K536">
            <v>1709.6</v>
          </cell>
          <cell r="L536">
            <v>1709.6</v>
          </cell>
          <cell r="M536"/>
          <cell r="N536">
            <v>1768.75</v>
          </cell>
          <cell r="O536">
            <v>1768.75</v>
          </cell>
          <cell r="P536">
            <v>1862.49</v>
          </cell>
          <cell r="Q536"/>
          <cell r="R536"/>
          <cell r="S536"/>
          <cell r="T536"/>
          <cell r="U536">
            <v>1862.49</v>
          </cell>
          <cell r="V536">
            <v>2014.1</v>
          </cell>
        </row>
        <row r="537">
          <cell r="C537"/>
          <cell r="D537" t="str">
            <v>103 410092-GFR</v>
          </cell>
          <cell r="E537"/>
          <cell r="F537" t="str">
            <v xml:space="preserve">DESLORATADINA </v>
          </cell>
          <cell r="G537" t="str">
            <v>TAB/CAPS/GRAG/COMP</v>
          </cell>
          <cell r="H537" t="str">
            <v>5 mg</v>
          </cell>
          <cell r="I537" t="str">
            <v>ORAL</v>
          </cell>
          <cell r="J537" t="str">
            <v>TAB/CAPS/GRAG/COMP</v>
          </cell>
          <cell r="K537">
            <v>2489</v>
          </cell>
          <cell r="L537">
            <v>2489</v>
          </cell>
          <cell r="M537"/>
          <cell r="N537">
            <v>2575.12</v>
          </cell>
          <cell r="O537">
            <v>2575.12</v>
          </cell>
          <cell r="P537">
            <v>2711.6</v>
          </cell>
          <cell r="Q537"/>
          <cell r="R537"/>
          <cell r="S537"/>
          <cell r="T537"/>
          <cell r="U537">
            <v>2711.6</v>
          </cell>
          <cell r="V537">
            <v>2932.32</v>
          </cell>
        </row>
        <row r="538">
          <cell r="C538">
            <v>2412025</v>
          </cell>
          <cell r="D538" t="str">
            <v>1032412025-FER</v>
          </cell>
          <cell r="E538"/>
          <cell r="F538" t="str">
            <v>DESMOPRESINA ACETATO</v>
          </cell>
          <cell r="G538" t="str">
            <v xml:space="preserve">AMP/VIAL/JP             </v>
          </cell>
          <cell r="H538" t="str">
            <v>15mcg</v>
          </cell>
          <cell r="I538" t="str">
            <v>PARENTERAL</v>
          </cell>
          <cell r="J538" t="str">
            <v xml:space="preserve">AMP/VIAL/JP             </v>
          </cell>
          <cell r="K538">
            <v>711030</v>
          </cell>
          <cell r="L538">
            <v>711030</v>
          </cell>
          <cell r="M538"/>
          <cell r="N538">
            <v>209430.3</v>
          </cell>
          <cell r="O538"/>
          <cell r="P538"/>
          <cell r="Q538"/>
          <cell r="R538" t="str">
            <v>CIRCULAR 04-2012 CNPMDM</v>
          </cell>
          <cell r="S538">
            <v>209430.3</v>
          </cell>
          <cell r="T538"/>
          <cell r="U538">
            <v>209430.3</v>
          </cell>
          <cell r="V538">
            <v>209430.3</v>
          </cell>
        </row>
        <row r="539">
          <cell r="C539">
            <v>2145010</v>
          </cell>
          <cell r="D539" t="str">
            <v>1032145010-FER</v>
          </cell>
          <cell r="E539"/>
          <cell r="F539" t="str">
            <v>DESMOPRESINA ACETATO NASAL</v>
          </cell>
          <cell r="G539" t="str">
            <v>SOLUCION</v>
          </cell>
          <cell r="H539" t="str">
            <v>10mcg/dosis</v>
          </cell>
          <cell r="I539" t="str">
            <v>NASAL</v>
          </cell>
          <cell r="J539" t="str">
            <v>FRASCO X 5ml</v>
          </cell>
          <cell r="K539">
            <v>474017.6</v>
          </cell>
          <cell r="L539">
            <v>474017.6</v>
          </cell>
          <cell r="M539"/>
          <cell r="N539">
            <v>474017.6</v>
          </cell>
          <cell r="O539">
            <v>0</v>
          </cell>
          <cell r="P539"/>
          <cell r="Q539"/>
          <cell r="R539" t="str">
            <v>CIRCULAR 04-2012 CNPMDM</v>
          </cell>
          <cell r="S539">
            <v>474017.6</v>
          </cell>
          <cell r="T539"/>
          <cell r="U539">
            <v>474017.6</v>
          </cell>
          <cell r="V539">
            <v>474017.6</v>
          </cell>
        </row>
        <row r="540">
          <cell r="C540"/>
          <cell r="D540" t="str">
            <v>1032145010-BIP</v>
          </cell>
          <cell r="E540"/>
          <cell r="F540" t="str">
            <v xml:space="preserve">DESMOPRESINA </v>
          </cell>
          <cell r="G540" t="str">
            <v xml:space="preserve">SPRAY NASAL. </v>
          </cell>
          <cell r="H540" t="str">
            <v xml:space="preserve">10 mcg </v>
          </cell>
          <cell r="I540" t="str">
            <v>NASAL</v>
          </cell>
          <cell r="J540" t="str">
            <v>FRASCO</v>
          </cell>
          <cell r="K540">
            <v>474020</v>
          </cell>
          <cell r="L540">
            <v>474020</v>
          </cell>
          <cell r="M540"/>
          <cell r="N540">
            <v>474020</v>
          </cell>
          <cell r="O540"/>
          <cell r="P540"/>
          <cell r="Q540"/>
          <cell r="R540" t="str">
            <v>CIRCULAR 04-2012 CNPMDM</v>
          </cell>
          <cell r="S540">
            <v>474020</v>
          </cell>
          <cell r="T540"/>
          <cell r="U540">
            <v>474020</v>
          </cell>
          <cell r="V540">
            <v>474020</v>
          </cell>
        </row>
        <row r="541">
          <cell r="C541"/>
          <cell r="D541" t="str">
            <v>1032145035-FER</v>
          </cell>
          <cell r="E541"/>
          <cell r="F541" t="str">
            <v xml:space="preserve">DESMOPRESINA </v>
          </cell>
          <cell r="G541" t="str">
            <v>TAB/CAPS/GRAG/COMP</v>
          </cell>
          <cell r="H541" t="str">
            <v>120 mcg</v>
          </cell>
          <cell r="I541" t="str">
            <v>ORAL</v>
          </cell>
          <cell r="J541" t="str">
            <v>TAB/CAPS/GRAG/COMP</v>
          </cell>
          <cell r="K541">
            <v>11160</v>
          </cell>
          <cell r="L541">
            <v>11160</v>
          </cell>
          <cell r="M541"/>
          <cell r="N541">
            <v>11160</v>
          </cell>
          <cell r="O541"/>
          <cell r="P541"/>
          <cell r="Q541"/>
          <cell r="R541" t="str">
            <v>CIRCULAR 04-2012 CNPMDM</v>
          </cell>
          <cell r="S541">
            <v>11126.4</v>
          </cell>
          <cell r="T541"/>
          <cell r="U541">
            <v>11126.4</v>
          </cell>
          <cell r="V541">
            <v>11126.4</v>
          </cell>
        </row>
        <row r="542">
          <cell r="C542">
            <v>3470130</v>
          </cell>
          <cell r="D542" t="str">
            <v>1033470130-SIE</v>
          </cell>
          <cell r="E542"/>
          <cell r="F542" t="str">
            <v>DESONIDA</v>
          </cell>
          <cell r="G542" t="str">
            <v xml:space="preserve">CREMA           </v>
          </cell>
          <cell r="H542" t="str">
            <v>0.05%</v>
          </cell>
          <cell r="I542" t="str">
            <v>TOPICO</v>
          </cell>
          <cell r="J542" t="str">
            <v>TUBO X 15g</v>
          </cell>
          <cell r="K542">
            <v>5772</v>
          </cell>
          <cell r="L542">
            <v>5772</v>
          </cell>
          <cell r="M542">
            <v>5772</v>
          </cell>
          <cell r="N542">
            <v>5971.71</v>
          </cell>
          <cell r="O542">
            <v>5971.71</v>
          </cell>
          <cell r="P542">
            <v>6288.21</v>
          </cell>
          <cell r="Q542">
            <v>6288.21</v>
          </cell>
          <cell r="R542"/>
          <cell r="S542"/>
          <cell r="T542"/>
          <cell r="U542">
            <v>6288.21</v>
          </cell>
          <cell r="V542">
            <v>6800.07</v>
          </cell>
        </row>
        <row r="543">
          <cell r="C543">
            <v>3470125</v>
          </cell>
          <cell r="D543" t="str">
            <v>1033470125-SCV</v>
          </cell>
          <cell r="E543"/>
          <cell r="F543" t="str">
            <v>DESONIDA</v>
          </cell>
          <cell r="G543" t="str">
            <v xml:space="preserve">LOCION              </v>
          </cell>
          <cell r="H543" t="str">
            <v>0.1%</v>
          </cell>
          <cell r="I543" t="str">
            <v>TOPICO</v>
          </cell>
          <cell r="J543" t="str">
            <v>FRASCO X 30ml</v>
          </cell>
          <cell r="K543">
            <v>8012</v>
          </cell>
          <cell r="L543">
            <v>8012</v>
          </cell>
          <cell r="M543"/>
          <cell r="N543">
            <v>8289.2199999999993</v>
          </cell>
          <cell r="O543">
            <v>8289.2199999999993</v>
          </cell>
          <cell r="P543">
            <v>8728.5499999999993</v>
          </cell>
          <cell r="Q543"/>
          <cell r="R543"/>
          <cell r="S543"/>
          <cell r="T543"/>
          <cell r="U543">
            <v>8728.5499999999993</v>
          </cell>
          <cell r="V543">
            <v>9439.0499999999993</v>
          </cell>
        </row>
        <row r="544">
          <cell r="C544"/>
          <cell r="D544" t="str">
            <v>1031830017-PFI</v>
          </cell>
          <cell r="E544"/>
          <cell r="F544" t="str">
            <v>DESVENLAFAXINA SUCCINATO</v>
          </cell>
          <cell r="G544" t="str">
            <v>TAB/CAPS/GRAG/COMP</v>
          </cell>
          <cell r="H544" t="str">
            <v>50 mg</v>
          </cell>
          <cell r="I544" t="str">
            <v>ORAL</v>
          </cell>
          <cell r="J544" t="str">
            <v>TAB/CAPS/GRAG/COMP</v>
          </cell>
          <cell r="K544">
            <v>8232.56</v>
          </cell>
          <cell r="L544">
            <v>8232.56</v>
          </cell>
          <cell r="M544"/>
          <cell r="N544">
            <v>8232.56</v>
          </cell>
          <cell r="O544"/>
          <cell r="P544"/>
          <cell r="Q544"/>
          <cell r="R544" t="str">
            <v>CIRCULAR 04-2012 CNPMDM</v>
          </cell>
          <cell r="S544">
            <v>8232.5</v>
          </cell>
          <cell r="T544"/>
          <cell r="U544">
            <v>8232.5</v>
          </cell>
          <cell r="V544">
            <v>8232.5</v>
          </cell>
        </row>
        <row r="545">
          <cell r="C545">
            <v>2010010</v>
          </cell>
          <cell r="D545" t="str">
            <v>1032010033-PRO</v>
          </cell>
          <cell r="E545"/>
          <cell r="F545" t="str">
            <v>DEXAMETASONA FOSFATO</v>
          </cell>
          <cell r="G545" t="str">
            <v xml:space="preserve">AMP/VIAL/JP  </v>
          </cell>
          <cell r="H545" t="str">
            <v>8mg/2ml</v>
          </cell>
          <cell r="I545" t="str">
            <v>PARENTERAL</v>
          </cell>
          <cell r="J545" t="str">
            <v>AMPOLLA X 2ml</v>
          </cell>
          <cell r="K545">
            <v>325.3</v>
          </cell>
          <cell r="L545">
            <v>325.3</v>
          </cell>
          <cell r="M545">
            <v>325.3</v>
          </cell>
          <cell r="N545">
            <v>336.56</v>
          </cell>
          <cell r="O545">
            <v>336.56</v>
          </cell>
          <cell r="P545">
            <v>354.4</v>
          </cell>
          <cell r="Q545">
            <v>354.4</v>
          </cell>
          <cell r="R545"/>
          <cell r="S545"/>
          <cell r="T545"/>
          <cell r="U545">
            <v>354.4</v>
          </cell>
          <cell r="V545">
            <v>383.25</v>
          </cell>
        </row>
        <row r="546">
          <cell r="C546">
            <v>2010011</v>
          </cell>
          <cell r="D546" t="str">
            <v>1032010032-PRO</v>
          </cell>
          <cell r="E546"/>
          <cell r="F546" t="str">
            <v>DEXAMETASONA FOSFATO</v>
          </cell>
          <cell r="G546" t="str">
            <v xml:space="preserve">AMP/VIAL/JP  </v>
          </cell>
          <cell r="H546" t="str">
            <v>4mg/ml</v>
          </cell>
          <cell r="I546" t="str">
            <v>PARENTERAL</v>
          </cell>
          <cell r="J546" t="str">
            <v>AMPOLLA X 1ml</v>
          </cell>
          <cell r="K546">
            <v>327.81769435777738</v>
          </cell>
          <cell r="L546">
            <v>327.81</v>
          </cell>
          <cell r="M546">
            <v>327.81</v>
          </cell>
          <cell r="N546">
            <v>339.15</v>
          </cell>
          <cell r="O546">
            <v>339.15</v>
          </cell>
          <cell r="P546">
            <v>357.12</v>
          </cell>
          <cell r="Q546">
            <v>357.12</v>
          </cell>
          <cell r="R546"/>
          <cell r="S546"/>
          <cell r="T546"/>
          <cell r="U546">
            <v>357.12</v>
          </cell>
          <cell r="V546">
            <v>386.19</v>
          </cell>
        </row>
        <row r="547">
          <cell r="C547"/>
          <cell r="D547" t="str">
            <v>1032010035-SFI</v>
          </cell>
          <cell r="E547"/>
          <cell r="F547" t="str">
            <v>DEXAMETASONA  FOSFATO</v>
          </cell>
          <cell r="G547" t="str">
            <v>TAB/CAPS/GRAG/COMP</v>
          </cell>
          <cell r="H547" t="str">
            <v>0.75  mg</v>
          </cell>
          <cell r="I547" t="str">
            <v>ORAL</v>
          </cell>
          <cell r="J547" t="str">
            <v>TAB/CAPS/GRAG/COMP</v>
          </cell>
          <cell r="K547">
            <v>554</v>
          </cell>
          <cell r="L547">
            <v>554</v>
          </cell>
          <cell r="M547"/>
          <cell r="N547">
            <v>573.16999999999996</v>
          </cell>
          <cell r="O547">
            <v>573.16999999999996</v>
          </cell>
          <cell r="P547">
            <v>603.54999999999995</v>
          </cell>
          <cell r="Q547"/>
          <cell r="R547"/>
          <cell r="S547"/>
          <cell r="T547"/>
          <cell r="U547">
            <v>603.54999999999995</v>
          </cell>
          <cell r="V547">
            <v>652.67999999999995</v>
          </cell>
        </row>
        <row r="548">
          <cell r="C548"/>
          <cell r="D548"/>
          <cell r="E548"/>
          <cell r="F548" t="str">
            <v>DEXAMETASONA ACETATO, EQUIVALENTE A DEXAMETASONA BASE + DEXAMETASONA SODIO FOSFATO, EQUIVALENTE A DEXAMETASONA BASE</v>
          </cell>
          <cell r="G548" t="str">
            <v>SUSPENSION INYECTABLE</v>
          </cell>
          <cell r="H548" t="str">
            <v xml:space="preserve">16 + 4 MG </v>
          </cell>
          <cell r="I548" t="str">
            <v>PARENTERAL</v>
          </cell>
          <cell r="J548"/>
          <cell r="K548"/>
          <cell r="L548"/>
          <cell r="M548"/>
          <cell r="N548"/>
          <cell r="O548"/>
          <cell r="P548"/>
          <cell r="Q548"/>
          <cell r="R548"/>
          <cell r="S548"/>
          <cell r="T548"/>
          <cell r="U548">
            <v>0</v>
          </cell>
          <cell r="V548">
            <v>0</v>
          </cell>
        </row>
        <row r="549">
          <cell r="C549"/>
          <cell r="D549"/>
          <cell r="E549" t="str">
            <v xml:space="preserve">CP-0268-TKD </v>
          </cell>
          <cell r="F549" t="str">
            <v>DEXLANSOPRAZOL CAP X 60 MG</v>
          </cell>
          <cell r="G549" t="str">
            <v>CAPSULAS LIBERACION RETARDADA</v>
          </cell>
          <cell r="H549" t="str">
            <v>60 MG</v>
          </cell>
          <cell r="I549" t="str">
            <v>ORAL</v>
          </cell>
          <cell r="J549"/>
          <cell r="K549"/>
          <cell r="L549"/>
          <cell r="M549"/>
          <cell r="N549"/>
          <cell r="O549"/>
          <cell r="P549"/>
          <cell r="Q549"/>
          <cell r="R549"/>
          <cell r="S549"/>
          <cell r="T549"/>
          <cell r="U549">
            <v>0</v>
          </cell>
          <cell r="V549">
            <v>7230.24</v>
          </cell>
        </row>
        <row r="550">
          <cell r="C550">
            <v>3040100</v>
          </cell>
          <cell r="D550" t="str">
            <v>1033040045-CHV</v>
          </cell>
          <cell r="E550"/>
          <cell r="F550" t="str">
            <v>DEXMEDETOMIDINA CLORHIDRATO</v>
          </cell>
          <cell r="G550" t="str">
            <v xml:space="preserve">AMP/VIAL/JP  </v>
          </cell>
          <cell r="H550" t="str">
            <v>200mcg</v>
          </cell>
          <cell r="I550" t="str">
            <v>PARENTERAL</v>
          </cell>
          <cell r="J550" t="str">
            <v>VIAL X 2 ml</v>
          </cell>
          <cell r="K550">
            <v>63583.1</v>
          </cell>
          <cell r="L550">
            <v>63583.1</v>
          </cell>
          <cell r="M550"/>
          <cell r="N550">
            <v>63583.1</v>
          </cell>
          <cell r="O550">
            <v>65783.08</v>
          </cell>
          <cell r="P550">
            <v>66953.004300000001</v>
          </cell>
          <cell r="Q550"/>
          <cell r="R550"/>
          <cell r="S550"/>
          <cell r="T550"/>
          <cell r="U550">
            <v>66953</v>
          </cell>
          <cell r="V550">
            <v>72402.98</v>
          </cell>
        </row>
        <row r="551">
          <cell r="C551"/>
          <cell r="D551" t="str">
            <v>1032210003-NOV</v>
          </cell>
          <cell r="E551"/>
          <cell r="F551" t="str">
            <v>DEXRAZOXANE</v>
          </cell>
          <cell r="G551" t="str">
            <v>SOLUCION INYECTABLE</v>
          </cell>
          <cell r="H551" t="str">
            <v>500 mg</v>
          </cell>
          <cell r="I551" t="str">
            <v>PARENTERAL</v>
          </cell>
          <cell r="J551" t="str">
            <v xml:space="preserve">AMP/VIAL/JP             </v>
          </cell>
          <cell r="K551">
            <v>680520</v>
          </cell>
          <cell r="L551">
            <v>680520</v>
          </cell>
          <cell r="M551"/>
          <cell r="N551">
            <v>704065.99</v>
          </cell>
          <cell r="O551">
            <v>704065.99</v>
          </cell>
          <cell r="P551">
            <v>741381.49</v>
          </cell>
          <cell r="Q551"/>
          <cell r="R551"/>
          <cell r="S551"/>
          <cell r="T551"/>
          <cell r="U551">
            <v>741381.49</v>
          </cell>
          <cell r="V551">
            <v>801729.94</v>
          </cell>
        </row>
        <row r="552">
          <cell r="C552">
            <v>1420029</v>
          </cell>
          <cell r="D552" t="str">
            <v>1031420005-LIC</v>
          </cell>
          <cell r="E552"/>
          <cell r="F552" t="str">
            <v>DEXTROMETORFANO BROMHIDRATO</v>
          </cell>
          <cell r="G552" t="str">
            <v>SOLUCION</v>
          </cell>
          <cell r="H552" t="str">
            <v>(0,2-0,3)%</v>
          </cell>
          <cell r="I552" t="str">
            <v>ORAL</v>
          </cell>
          <cell r="J552" t="str">
            <v>ENVASE (100-120)ml</v>
          </cell>
          <cell r="K552">
            <v>2043.1</v>
          </cell>
          <cell r="L552">
            <v>2043.1</v>
          </cell>
          <cell r="M552"/>
          <cell r="N552">
            <v>2113.79</v>
          </cell>
          <cell r="O552">
            <v>2113.79</v>
          </cell>
          <cell r="P552">
            <v>2225.8200000000002</v>
          </cell>
          <cell r="Q552"/>
          <cell r="R552"/>
          <cell r="S552"/>
          <cell r="T552"/>
          <cell r="U552">
            <v>2225.8200000000002</v>
          </cell>
          <cell r="V552">
            <v>2407</v>
          </cell>
        </row>
        <row r="553">
          <cell r="C553">
            <v>2610025</v>
          </cell>
          <cell r="D553" t="str">
            <v>1032610022-GRU</v>
          </cell>
          <cell r="E553"/>
          <cell r="F553" t="str">
            <v xml:space="preserve">DEXTROSA EN AGUA DESTILADA </v>
          </cell>
          <cell r="G553" t="str">
            <v>BOLSA</v>
          </cell>
          <cell r="H553" t="str">
            <v>5%</v>
          </cell>
          <cell r="I553" t="str">
            <v>PARENTERAL</v>
          </cell>
          <cell r="J553" t="str">
            <v>BOLSA AUTOCOLAPSIBLE X 500ml</v>
          </cell>
          <cell r="K553">
            <v>2305</v>
          </cell>
          <cell r="L553">
            <v>2305</v>
          </cell>
          <cell r="M553">
            <v>2305</v>
          </cell>
          <cell r="N553">
            <v>2384.75</v>
          </cell>
          <cell r="O553">
            <v>2384.75</v>
          </cell>
          <cell r="P553">
            <v>2511.14</v>
          </cell>
          <cell r="Q553">
            <v>2511.14</v>
          </cell>
          <cell r="R553"/>
          <cell r="S553"/>
          <cell r="T553"/>
          <cell r="U553">
            <v>2511.14</v>
          </cell>
          <cell r="V553">
            <v>2715.55</v>
          </cell>
        </row>
        <row r="554">
          <cell r="C554">
            <v>2610010</v>
          </cell>
          <cell r="D554" t="str">
            <v>1032610010-FRE</v>
          </cell>
          <cell r="E554"/>
          <cell r="F554" t="str">
            <v xml:space="preserve">DEXTROSA EN AGUA DESTILADA </v>
          </cell>
          <cell r="G554" t="str">
            <v>BOLSA</v>
          </cell>
          <cell r="H554" t="str">
            <v>5%</v>
          </cell>
          <cell r="I554" t="str">
            <v>PARENTERAL</v>
          </cell>
          <cell r="J554" t="str">
            <v>BOLSA AUTOCOLAPSIBLE X 100ml</v>
          </cell>
          <cell r="K554">
            <v>1216.4000000000001</v>
          </cell>
          <cell r="L554">
            <v>1216.4000000000001</v>
          </cell>
          <cell r="M554">
            <v>1216.4000000000001</v>
          </cell>
          <cell r="N554">
            <v>1258.49</v>
          </cell>
          <cell r="O554">
            <v>1258.49</v>
          </cell>
          <cell r="P554">
            <v>1325.19</v>
          </cell>
          <cell r="Q554">
            <v>1325.19</v>
          </cell>
          <cell r="R554"/>
          <cell r="S554"/>
          <cell r="T554"/>
          <cell r="U554">
            <v>1325.19</v>
          </cell>
          <cell r="V554">
            <v>1433.06</v>
          </cell>
        </row>
        <row r="555">
          <cell r="C555">
            <v>2610028</v>
          </cell>
          <cell r="D555" t="str">
            <v>1032610028-QBI</v>
          </cell>
          <cell r="E555"/>
          <cell r="F555" t="str">
            <v>DEXTROSA EN AGUA DESTILADA</v>
          </cell>
          <cell r="G555" t="str">
            <v xml:space="preserve">BOLSA               </v>
          </cell>
          <cell r="H555" t="str">
            <v>10% X 500ml</v>
          </cell>
          <cell r="I555" t="str">
            <v>PARENTERAL</v>
          </cell>
          <cell r="J555" t="str">
            <v>BOLSA AUTOCOLAPSIBLE X 500ml</v>
          </cell>
          <cell r="K555">
            <v>1296.17</v>
          </cell>
          <cell r="L555">
            <v>1296.17</v>
          </cell>
          <cell r="M555">
            <v>1296.17</v>
          </cell>
          <cell r="N555">
            <v>1341.02</v>
          </cell>
          <cell r="O555">
            <v>1341.02</v>
          </cell>
          <cell r="P555">
            <v>1412.09</v>
          </cell>
          <cell r="Q555">
            <v>1412.09</v>
          </cell>
          <cell r="R555"/>
          <cell r="S555"/>
          <cell r="T555"/>
          <cell r="U555">
            <v>1412.09</v>
          </cell>
          <cell r="V555">
            <v>1527.03</v>
          </cell>
        </row>
        <row r="556">
          <cell r="C556">
            <v>2610038</v>
          </cell>
          <cell r="D556" t="str">
            <v>1032610038-FRE</v>
          </cell>
          <cell r="E556"/>
          <cell r="F556" t="str">
            <v>DEXTROSA EN AGUA DESTILADA</v>
          </cell>
          <cell r="G556" t="str">
            <v xml:space="preserve">BOLSA               </v>
          </cell>
          <cell r="H556" t="str">
            <v>50% X 500ml</v>
          </cell>
          <cell r="I556" t="str">
            <v>PARENTERAL</v>
          </cell>
          <cell r="J556" t="str">
            <v>BOLSA AUTOCOLAPSIBLE X 500ml</v>
          </cell>
          <cell r="K556">
            <v>2148</v>
          </cell>
          <cell r="L556">
            <v>2148</v>
          </cell>
          <cell r="M556">
            <v>2148</v>
          </cell>
          <cell r="N556">
            <v>2222.3200000000002</v>
          </cell>
          <cell r="O556">
            <v>2222.3200000000002</v>
          </cell>
          <cell r="P556">
            <v>2340.1</v>
          </cell>
          <cell r="Q556">
            <v>2340.1</v>
          </cell>
          <cell r="R556"/>
          <cell r="S556"/>
          <cell r="T556"/>
          <cell r="U556">
            <v>2340.1</v>
          </cell>
          <cell r="V556">
            <v>2530.58</v>
          </cell>
        </row>
        <row r="557">
          <cell r="C557">
            <v>2610020</v>
          </cell>
          <cell r="D557" t="str">
            <v>1032610020-QBI</v>
          </cell>
          <cell r="E557"/>
          <cell r="F557" t="str">
            <v xml:space="preserve">DEXTROSA EN  SOLUCION SALINA   </v>
          </cell>
          <cell r="G557" t="str">
            <v xml:space="preserve">BOLSA               </v>
          </cell>
          <cell r="H557" t="str">
            <v>5% X  500 ml</v>
          </cell>
          <cell r="I557" t="str">
            <v>PARENTERAL</v>
          </cell>
          <cell r="J557" t="str">
            <v>BOLSA AUTOCOLAPSIBLE X 500ml</v>
          </cell>
          <cell r="K557">
            <v>1729.7</v>
          </cell>
          <cell r="L557">
            <v>1729.7</v>
          </cell>
          <cell r="M557">
            <v>1729.7</v>
          </cell>
          <cell r="N557">
            <v>1789.55</v>
          </cell>
          <cell r="O557">
            <v>1789.55</v>
          </cell>
          <cell r="P557">
            <v>1884.4</v>
          </cell>
          <cell r="Q557">
            <v>1884.4</v>
          </cell>
          <cell r="R557"/>
          <cell r="S557"/>
          <cell r="T557"/>
          <cell r="U557">
            <v>1884.4</v>
          </cell>
          <cell r="V557">
            <v>2037.79</v>
          </cell>
        </row>
        <row r="558">
          <cell r="C558"/>
          <cell r="D558" t="str">
            <v>103 820018-NVM</v>
          </cell>
          <cell r="E558"/>
          <cell r="F558" t="str">
            <v>DIACEREINA</v>
          </cell>
          <cell r="G558" t="str">
            <v>TAB/CAPS/GRAG/COMP</v>
          </cell>
          <cell r="H558" t="str">
            <v>50 mg</v>
          </cell>
          <cell r="I558" t="str">
            <v>ORAL</v>
          </cell>
          <cell r="J558" t="str">
            <v>TAB/CAPS/GRAG/COMP</v>
          </cell>
          <cell r="K558">
            <v>1850</v>
          </cell>
          <cell r="L558">
            <v>1850</v>
          </cell>
          <cell r="M558"/>
          <cell r="N558">
            <v>1914.01</v>
          </cell>
          <cell r="O558">
            <v>1914.01</v>
          </cell>
          <cell r="P558">
            <v>2015.45</v>
          </cell>
          <cell r="Q558"/>
          <cell r="R558"/>
          <cell r="S558"/>
          <cell r="T558"/>
          <cell r="U558">
            <v>2015.45</v>
          </cell>
          <cell r="V558">
            <v>2179.5100000000002</v>
          </cell>
        </row>
        <row r="559">
          <cell r="C559">
            <v>1840050</v>
          </cell>
          <cell r="D559" t="str">
            <v>1031840050-BIO</v>
          </cell>
          <cell r="E559"/>
          <cell r="F559" t="str">
            <v>DIAZEPAM</v>
          </cell>
          <cell r="G559" t="str">
            <v xml:space="preserve">AMP/VIAL/JP             </v>
          </cell>
          <cell r="H559" t="str">
            <v>10mg/2ml</v>
          </cell>
          <cell r="I559" t="str">
            <v>PARENTERAL</v>
          </cell>
          <cell r="J559" t="str">
            <v xml:space="preserve">AMP/VIAL/JP             </v>
          </cell>
          <cell r="K559">
            <v>854.39438267992989</v>
          </cell>
          <cell r="L559">
            <v>854.39</v>
          </cell>
          <cell r="M559"/>
          <cell r="N559">
            <v>883.95</v>
          </cell>
          <cell r="O559">
            <v>883.95</v>
          </cell>
          <cell r="P559">
            <v>930.8</v>
          </cell>
          <cell r="Q559"/>
          <cell r="R559"/>
          <cell r="S559"/>
          <cell r="T559"/>
          <cell r="U559">
            <v>930.8</v>
          </cell>
          <cell r="V559">
            <v>1006.57</v>
          </cell>
        </row>
        <row r="560">
          <cell r="C560">
            <v>1840070</v>
          </cell>
          <cell r="D560" t="str">
            <v>1031840070-ECA</v>
          </cell>
          <cell r="E560"/>
          <cell r="F560" t="str">
            <v>DIAZEPAN</v>
          </cell>
          <cell r="G560" t="str">
            <v xml:space="preserve">COMP/TAB/CAPS/GRAGE      </v>
          </cell>
          <cell r="H560" t="str">
            <v>10mg</v>
          </cell>
          <cell r="I560" t="str">
            <v>ORAL</v>
          </cell>
          <cell r="J560" t="str">
            <v xml:space="preserve">COMP/TAB/CAPS/GRAGE      </v>
          </cell>
          <cell r="K560">
            <v>67.41</v>
          </cell>
          <cell r="L560">
            <v>67.41</v>
          </cell>
          <cell r="M560"/>
          <cell r="N560">
            <v>69.739999999999995</v>
          </cell>
          <cell r="O560">
            <v>69.739999999999995</v>
          </cell>
          <cell r="P560">
            <v>73.44</v>
          </cell>
          <cell r="Q560"/>
          <cell r="R560"/>
          <cell r="S560"/>
          <cell r="T560"/>
          <cell r="U560">
            <v>73.44</v>
          </cell>
          <cell r="V560">
            <v>79.42</v>
          </cell>
        </row>
        <row r="561">
          <cell r="C561"/>
          <cell r="D561" t="str">
            <v>SVNE</v>
          </cell>
          <cell r="E561"/>
          <cell r="F561" t="str">
            <v>DIAZEPAM</v>
          </cell>
          <cell r="G561" t="str">
            <v>TAB/CAPS/GRAG/COMP</v>
          </cell>
          <cell r="H561" t="str">
            <v>5 mg</v>
          </cell>
          <cell r="I561" t="str">
            <v>ORAL</v>
          </cell>
          <cell r="J561" t="str">
            <v>TAB/CAPS/GRAG/COMP</v>
          </cell>
          <cell r="K561">
            <v>80</v>
          </cell>
          <cell r="L561">
            <v>80</v>
          </cell>
          <cell r="M561"/>
          <cell r="N561">
            <v>82.77</v>
          </cell>
          <cell r="O561">
            <v>82.77</v>
          </cell>
          <cell r="P561">
            <v>87.16</v>
          </cell>
          <cell r="Q561"/>
          <cell r="R561"/>
          <cell r="S561"/>
          <cell r="T561"/>
          <cell r="U561">
            <v>87.16</v>
          </cell>
          <cell r="V561">
            <v>94.25</v>
          </cell>
        </row>
        <row r="562">
          <cell r="C562">
            <v>1230010</v>
          </cell>
          <cell r="D562" t="str">
            <v>1031220017-VND</v>
          </cell>
          <cell r="E562"/>
          <cell r="F562" t="str">
            <v>DIAZOXIDO</v>
          </cell>
          <cell r="G562" t="str">
            <v xml:space="preserve">AMP/VIAL/JP             </v>
          </cell>
          <cell r="H562" t="str">
            <v>300MG/20ML</v>
          </cell>
          <cell r="I562" t="str">
            <v>PARENTERAL</v>
          </cell>
          <cell r="J562" t="str">
            <v xml:space="preserve">AMP/VIAL/JP             </v>
          </cell>
          <cell r="K562">
            <v>975740.4</v>
          </cell>
          <cell r="L562">
            <v>975740.4</v>
          </cell>
          <cell r="M562"/>
          <cell r="N562">
            <v>1009501.02</v>
          </cell>
          <cell r="O562">
            <v>1009501.02</v>
          </cell>
          <cell r="P562">
            <v>1063004.57</v>
          </cell>
          <cell r="Q562"/>
          <cell r="R562"/>
          <cell r="S562"/>
          <cell r="T562"/>
          <cell r="U562">
            <v>1063004.57</v>
          </cell>
          <cell r="V562">
            <v>1149533.1399999999</v>
          </cell>
        </row>
        <row r="563">
          <cell r="C563"/>
          <cell r="D563" t="str">
            <v>1031220015-VND</v>
          </cell>
          <cell r="E563"/>
          <cell r="F563" t="str">
            <v>DIAZOXIDO</v>
          </cell>
          <cell r="G563" t="str">
            <v>SUSPENSION</v>
          </cell>
          <cell r="H563" t="str">
            <v>50 mg</v>
          </cell>
          <cell r="I563" t="str">
            <v>ORAL</v>
          </cell>
          <cell r="J563" t="str">
            <v>FRASCO X 30 ml</v>
          </cell>
          <cell r="K563">
            <v>15401</v>
          </cell>
          <cell r="L563">
            <v>15401</v>
          </cell>
          <cell r="M563"/>
          <cell r="N563">
            <v>15933.87</v>
          </cell>
          <cell r="O563">
            <v>15933.87</v>
          </cell>
          <cell r="P563">
            <v>16778.37</v>
          </cell>
          <cell r="Q563"/>
          <cell r="R563"/>
          <cell r="S563"/>
          <cell r="T563"/>
          <cell r="U563">
            <v>16778.37</v>
          </cell>
          <cell r="V563">
            <v>18144.13</v>
          </cell>
        </row>
        <row r="564">
          <cell r="C564">
            <v>820026</v>
          </cell>
          <cell r="D564" t="str">
            <v>103 820026-NOV</v>
          </cell>
          <cell r="E564"/>
          <cell r="F564" t="str">
            <v>DICLOFENAC (SODICO )+ CODEINA (FOSFATO)</v>
          </cell>
          <cell r="G564" t="str">
            <v xml:space="preserve">COMP/TAB/CAPS/GRAGE      </v>
          </cell>
          <cell r="H564" t="str">
            <v>50mg+50mg</v>
          </cell>
          <cell r="I564" t="str">
            <v>ORAL</v>
          </cell>
          <cell r="J564" t="str">
            <v xml:space="preserve">COMP/TAB/CAPS/GRAGE      </v>
          </cell>
          <cell r="K564">
            <v>2193.1999999999998</v>
          </cell>
          <cell r="L564">
            <v>2193.1999999999998</v>
          </cell>
          <cell r="M564"/>
          <cell r="N564">
            <v>2269.08</v>
          </cell>
          <cell r="O564">
            <v>2269.08</v>
          </cell>
          <cell r="P564">
            <v>2389.34</v>
          </cell>
          <cell r="Q564"/>
          <cell r="R564"/>
          <cell r="S564"/>
          <cell r="T564"/>
          <cell r="U564">
            <v>2389.34</v>
          </cell>
          <cell r="V564">
            <v>2583.83</v>
          </cell>
        </row>
        <row r="565">
          <cell r="C565">
            <v>820028</v>
          </cell>
          <cell r="D565" t="str">
            <v>103 820035-GFR</v>
          </cell>
          <cell r="E565"/>
          <cell r="F565" t="str">
            <v>DICLOFENACO (SODICO)</v>
          </cell>
          <cell r="G565" t="str">
            <v xml:space="preserve">COMP/TAB/CAPS/GRAGE /TAB LIB MODIFICADA     </v>
          </cell>
          <cell r="H565" t="str">
            <v>100mg</v>
          </cell>
          <cell r="I565" t="str">
            <v>ORAL</v>
          </cell>
          <cell r="J565" t="str">
            <v xml:space="preserve">COMP/TAB/CAPS/GRAGE /TAB LIB MODIFICADA     </v>
          </cell>
          <cell r="K565">
            <v>48</v>
          </cell>
          <cell r="L565">
            <v>48</v>
          </cell>
          <cell r="M565"/>
          <cell r="N565">
            <v>49.66</v>
          </cell>
          <cell r="O565">
            <v>49.66</v>
          </cell>
          <cell r="P565">
            <v>52.29</v>
          </cell>
          <cell r="Q565"/>
          <cell r="R565"/>
          <cell r="S565"/>
          <cell r="T565"/>
          <cell r="U565">
            <v>52.29</v>
          </cell>
          <cell r="V565">
            <v>56.55</v>
          </cell>
        </row>
        <row r="566">
          <cell r="C566">
            <v>820025</v>
          </cell>
          <cell r="D566" t="str">
            <v>103 820025-BQF</v>
          </cell>
          <cell r="E566"/>
          <cell r="F566" t="str">
            <v>DICLOFENACO (SODICO)</v>
          </cell>
          <cell r="G566" t="str">
            <v xml:space="preserve">COMP/TAB/CAPS/GRAGE      </v>
          </cell>
          <cell r="H566" t="str">
            <v>50mg</v>
          </cell>
          <cell r="I566" t="str">
            <v>ORAL</v>
          </cell>
          <cell r="J566" t="str">
            <v xml:space="preserve">COMP/TAB/CAPS/GRAGE      </v>
          </cell>
          <cell r="K566">
            <v>15</v>
          </cell>
          <cell r="L566">
            <v>15</v>
          </cell>
          <cell r="M566">
            <v>15</v>
          </cell>
          <cell r="N566">
            <v>15.52</v>
          </cell>
          <cell r="O566">
            <v>15.52</v>
          </cell>
          <cell r="P566">
            <v>16.34</v>
          </cell>
          <cell r="Q566">
            <v>16.34</v>
          </cell>
          <cell r="R566"/>
          <cell r="S566"/>
          <cell r="T566"/>
          <cell r="U566">
            <v>16.34</v>
          </cell>
          <cell r="V566">
            <v>17.670000000000002</v>
          </cell>
        </row>
        <row r="567">
          <cell r="C567"/>
          <cell r="D567"/>
          <cell r="E567"/>
          <cell r="F567"/>
          <cell r="G567"/>
          <cell r="H567"/>
          <cell r="I567"/>
          <cell r="J567"/>
          <cell r="K567"/>
          <cell r="L567"/>
          <cell r="M567"/>
          <cell r="N567"/>
          <cell r="O567"/>
          <cell r="P567"/>
          <cell r="Q567"/>
          <cell r="R567"/>
          <cell r="S567"/>
          <cell r="T567"/>
          <cell r="U567">
            <v>0</v>
          </cell>
          <cell r="V567">
            <v>17.670000000000002</v>
          </cell>
        </row>
        <row r="568">
          <cell r="C568">
            <v>820010</v>
          </cell>
          <cell r="D568" t="str">
            <v>103 820010-VIT</v>
          </cell>
          <cell r="E568"/>
          <cell r="F568" t="str">
            <v>DICLOFENACO SODICO</v>
          </cell>
          <cell r="G568" t="str">
            <v xml:space="preserve">AMP/VIAL/JP  </v>
          </cell>
          <cell r="H568" t="str">
            <v>75mg/3ml</v>
          </cell>
          <cell r="I568" t="str">
            <v>PARENTERAL</v>
          </cell>
          <cell r="J568" t="str">
            <v xml:space="preserve">AMP/VIAL/JP             </v>
          </cell>
          <cell r="K568">
            <v>154</v>
          </cell>
          <cell r="L568">
            <v>154</v>
          </cell>
          <cell r="M568">
            <v>154</v>
          </cell>
          <cell r="N568">
            <v>159.33000000000001</v>
          </cell>
          <cell r="O568">
            <v>159.33000000000001</v>
          </cell>
          <cell r="P568">
            <v>167.77</v>
          </cell>
          <cell r="Q568">
            <v>167.77</v>
          </cell>
          <cell r="R568"/>
          <cell r="S568"/>
          <cell r="T568"/>
          <cell r="U568">
            <v>167.77</v>
          </cell>
          <cell r="V568">
            <v>181.43</v>
          </cell>
        </row>
        <row r="569">
          <cell r="C569">
            <v>820027</v>
          </cell>
          <cell r="D569" t="str">
            <v>103 820027-TEC</v>
          </cell>
          <cell r="E569"/>
          <cell r="F569" t="str">
            <v>DICLOFENACO (SODICO)+COLESTIRAMINA</v>
          </cell>
          <cell r="G569" t="str">
            <v xml:space="preserve">COMP/TAB/CAPS/GRAGE      </v>
          </cell>
          <cell r="H569" t="str">
            <v>75mg (BASE)</v>
          </cell>
          <cell r="I569" t="str">
            <v>ORAL</v>
          </cell>
          <cell r="J569" t="str">
            <v xml:space="preserve">COMP/TAB/CAPS/GRAGE      </v>
          </cell>
          <cell r="K569">
            <v>1879.9</v>
          </cell>
          <cell r="L569">
            <v>1879.9</v>
          </cell>
          <cell r="M569"/>
          <cell r="N569">
            <v>1944.94</v>
          </cell>
          <cell r="O569">
            <v>1944.94</v>
          </cell>
          <cell r="P569">
            <v>2048.02</v>
          </cell>
          <cell r="Q569"/>
          <cell r="R569"/>
          <cell r="S569"/>
          <cell r="T569"/>
          <cell r="U569">
            <v>2048.02</v>
          </cell>
          <cell r="V569">
            <v>2214.73</v>
          </cell>
        </row>
        <row r="570">
          <cell r="C570">
            <v>3310000</v>
          </cell>
          <cell r="D570" t="str">
            <v>1033320070-WAS</v>
          </cell>
          <cell r="E570"/>
          <cell r="F570" t="str">
            <v>DICLOFENAC</v>
          </cell>
          <cell r="G570" t="str">
            <v xml:space="preserve">COLIRIO             </v>
          </cell>
          <cell r="H570" t="str">
            <v>1mg/ml</v>
          </cell>
          <cell r="I570" t="str">
            <v>OFTALMICO</v>
          </cell>
          <cell r="J570" t="str">
            <v>FRASCO X 5ml</v>
          </cell>
          <cell r="K570">
            <v>2730.9</v>
          </cell>
          <cell r="L570">
            <v>2730.9</v>
          </cell>
          <cell r="M570">
            <v>2730.9</v>
          </cell>
          <cell r="N570">
            <v>2825.39</v>
          </cell>
          <cell r="O570">
            <v>2825.39</v>
          </cell>
          <cell r="P570">
            <v>2975.14</v>
          </cell>
          <cell r="Q570">
            <v>2975.14</v>
          </cell>
          <cell r="R570"/>
          <cell r="S570"/>
          <cell r="T570"/>
          <cell r="U570">
            <v>2975.14</v>
          </cell>
          <cell r="V570">
            <v>3217.32</v>
          </cell>
        </row>
        <row r="571">
          <cell r="C571"/>
          <cell r="D571" t="str">
            <v>1033480010-GFR</v>
          </cell>
          <cell r="E571"/>
          <cell r="F571" t="str">
            <v xml:space="preserve">DICLOFENACO </v>
          </cell>
          <cell r="G571" t="str">
            <v>GEL TOPICO</v>
          </cell>
          <cell r="H571">
            <v>0.01</v>
          </cell>
          <cell r="I571" t="str">
            <v>TOPICO</v>
          </cell>
          <cell r="J571" t="str">
            <v>TUBO</v>
          </cell>
          <cell r="K571">
            <v>36268</v>
          </cell>
          <cell r="L571">
            <v>36268</v>
          </cell>
          <cell r="M571"/>
          <cell r="N571">
            <v>37522.870000000003</v>
          </cell>
          <cell r="O571">
            <v>37522.870000000003</v>
          </cell>
          <cell r="P571">
            <v>39511.58</v>
          </cell>
          <cell r="Q571"/>
          <cell r="R571"/>
          <cell r="S571"/>
          <cell r="T571"/>
          <cell r="U571">
            <v>39511.58</v>
          </cell>
          <cell r="V571">
            <v>42727.82</v>
          </cell>
        </row>
        <row r="572">
          <cell r="C572">
            <v>1016158</v>
          </cell>
          <cell r="D572" t="str">
            <v>1031016158-LST</v>
          </cell>
          <cell r="E572"/>
          <cell r="F572" t="str">
            <v>DICLOXACILINA (SODICA)</v>
          </cell>
          <cell r="G572" t="str">
            <v>SUSPENSION</v>
          </cell>
          <cell r="H572" t="str">
            <v>250mg/5ml</v>
          </cell>
          <cell r="I572" t="str">
            <v>ORAL</v>
          </cell>
          <cell r="J572" t="str">
            <v>FRASCO X80ml</v>
          </cell>
          <cell r="K572">
            <v>1340</v>
          </cell>
          <cell r="L572">
            <v>1340</v>
          </cell>
          <cell r="M572">
            <v>1340</v>
          </cell>
          <cell r="N572">
            <v>1386.36</v>
          </cell>
          <cell r="O572">
            <v>1386.36</v>
          </cell>
          <cell r="P572">
            <v>1459.84</v>
          </cell>
          <cell r="Q572">
            <v>1459.84</v>
          </cell>
          <cell r="R572"/>
          <cell r="S572"/>
          <cell r="T572"/>
          <cell r="U572">
            <v>1459.84</v>
          </cell>
          <cell r="V572">
            <v>1578.67</v>
          </cell>
        </row>
        <row r="573">
          <cell r="C573">
            <v>1016150</v>
          </cell>
          <cell r="D573" t="str">
            <v>1031016150-GFR</v>
          </cell>
          <cell r="E573"/>
          <cell r="F573" t="str">
            <v>DICLOXACILINA (SODICA)</v>
          </cell>
          <cell r="G573" t="str">
            <v xml:space="preserve">COMP/TAB/CAPS/GRAGE      </v>
          </cell>
          <cell r="H573" t="str">
            <v>500mg</v>
          </cell>
          <cell r="I573" t="str">
            <v>ORAL</v>
          </cell>
          <cell r="J573" t="str">
            <v xml:space="preserve">COMP/TAB/CAPS/GRAGE      </v>
          </cell>
          <cell r="K573">
            <v>111.46059017322034</v>
          </cell>
          <cell r="L573">
            <v>111.46</v>
          </cell>
          <cell r="M573">
            <v>111.46</v>
          </cell>
          <cell r="N573">
            <v>115.32</v>
          </cell>
          <cell r="O573">
            <v>115.32</v>
          </cell>
          <cell r="P573">
            <v>185</v>
          </cell>
          <cell r="Q573"/>
          <cell r="R573"/>
          <cell r="S573"/>
          <cell r="T573"/>
          <cell r="U573">
            <v>194.81</v>
          </cell>
          <cell r="V573">
            <v>210.66</v>
          </cell>
        </row>
        <row r="574">
          <cell r="C574"/>
          <cell r="D574"/>
          <cell r="E574"/>
          <cell r="F574"/>
          <cell r="G574"/>
          <cell r="H574"/>
          <cell r="I574"/>
          <cell r="J574"/>
          <cell r="K574"/>
          <cell r="L574"/>
          <cell r="M574"/>
          <cell r="N574">
            <v>165</v>
          </cell>
          <cell r="O574">
            <v>165</v>
          </cell>
          <cell r="P574"/>
          <cell r="Q574"/>
          <cell r="R574"/>
          <cell r="S574"/>
          <cell r="T574"/>
          <cell r="U574">
            <v>0</v>
          </cell>
          <cell r="V574">
            <v>178.43</v>
          </cell>
        </row>
        <row r="575">
          <cell r="C575"/>
          <cell r="D575"/>
          <cell r="E575"/>
          <cell r="F575"/>
          <cell r="G575"/>
          <cell r="H575"/>
          <cell r="I575"/>
          <cell r="J575"/>
          <cell r="K575"/>
          <cell r="L575"/>
          <cell r="M575"/>
          <cell r="N575"/>
          <cell r="O575"/>
          <cell r="P575"/>
          <cell r="Q575"/>
          <cell r="R575"/>
          <cell r="S575"/>
          <cell r="T575"/>
          <cell r="U575">
            <v>0</v>
          </cell>
          <cell r="V575">
            <v>0</v>
          </cell>
        </row>
        <row r="576">
          <cell r="C576"/>
          <cell r="D576"/>
          <cell r="E576"/>
          <cell r="F576"/>
          <cell r="G576"/>
          <cell r="H576"/>
          <cell r="I576"/>
          <cell r="J576"/>
          <cell r="K576"/>
          <cell r="L576"/>
          <cell r="M576"/>
          <cell r="N576"/>
          <cell r="O576"/>
          <cell r="P576"/>
          <cell r="Q576"/>
          <cell r="R576"/>
          <cell r="S576"/>
          <cell r="T576"/>
          <cell r="U576">
            <v>121.43</v>
          </cell>
          <cell r="V576">
            <v>131.31</v>
          </cell>
        </row>
        <row r="577">
          <cell r="C577">
            <v>1011021</v>
          </cell>
          <cell r="D577" t="str">
            <v>1031011049-BMS</v>
          </cell>
          <cell r="E577"/>
          <cell r="F577" t="str">
            <v>DIDANOSINA</v>
          </cell>
          <cell r="G577" t="str">
            <v xml:space="preserve">COMP/TAB/CAPS/GRAGE      </v>
          </cell>
          <cell r="H577" t="str">
            <v>250mg</v>
          </cell>
          <cell r="I577" t="str">
            <v>ORAL</v>
          </cell>
          <cell r="J577" t="str">
            <v xml:space="preserve">COMP/TAB/CAPS/GRAGE      </v>
          </cell>
          <cell r="K577">
            <v>7762</v>
          </cell>
          <cell r="L577">
            <v>7762</v>
          </cell>
          <cell r="M577"/>
          <cell r="N577">
            <v>8030.57</v>
          </cell>
          <cell r="O577">
            <v>8030.57</v>
          </cell>
          <cell r="P577">
            <v>8456.19</v>
          </cell>
          <cell r="Q577"/>
          <cell r="R577"/>
          <cell r="S577"/>
          <cell r="T577"/>
          <cell r="U577">
            <v>8456.19</v>
          </cell>
          <cell r="V577">
            <v>9144.52</v>
          </cell>
        </row>
        <row r="578">
          <cell r="C578">
            <v>1011022</v>
          </cell>
          <cell r="D578" t="str">
            <v>1031011022-BTS</v>
          </cell>
          <cell r="E578"/>
          <cell r="F578" t="str">
            <v>DIDANOSINA</v>
          </cell>
          <cell r="G578" t="str">
            <v xml:space="preserve">COMP/TAB/CAPS/GRAGE      </v>
          </cell>
          <cell r="H578" t="str">
            <v>400mg</v>
          </cell>
          <cell r="I578" t="str">
            <v>ORAL</v>
          </cell>
          <cell r="J578" t="str">
            <v xml:space="preserve">COMP/TAB/CAPS/GRAGE      </v>
          </cell>
          <cell r="K578">
            <v>8250</v>
          </cell>
          <cell r="L578">
            <v>8250</v>
          </cell>
          <cell r="M578"/>
          <cell r="N578">
            <v>8535.4500000000007</v>
          </cell>
          <cell r="O578">
            <v>8535.4500000000007</v>
          </cell>
          <cell r="P578">
            <v>8987.83</v>
          </cell>
          <cell r="Q578"/>
          <cell r="R578"/>
          <cell r="S578"/>
          <cell r="T578"/>
          <cell r="U578">
            <v>8987.83</v>
          </cell>
          <cell r="V578">
            <v>9719.44</v>
          </cell>
        </row>
        <row r="579">
          <cell r="C579">
            <v>2130015</v>
          </cell>
          <cell r="D579" t="str">
            <v>1032130015-BSC</v>
          </cell>
          <cell r="E579"/>
          <cell r="F579" t="str">
            <v>DIENOGEST</v>
          </cell>
          <cell r="G579" t="str">
            <v xml:space="preserve">COMP/TAB/CAPS/GRAGE      </v>
          </cell>
          <cell r="H579" t="str">
            <v>2mg</v>
          </cell>
          <cell r="I579" t="str">
            <v>ORAL</v>
          </cell>
          <cell r="J579" t="str">
            <v xml:space="preserve">COMP/TAB/CAPS/GRAGE      </v>
          </cell>
          <cell r="K579">
            <v>1928.4</v>
          </cell>
          <cell r="L579">
            <v>1928.4</v>
          </cell>
          <cell r="M579"/>
          <cell r="N579">
            <v>1995.12</v>
          </cell>
          <cell r="O579">
            <v>1995.12</v>
          </cell>
          <cell r="P579">
            <v>2100.86</v>
          </cell>
          <cell r="Q579"/>
          <cell r="R579"/>
          <cell r="S579"/>
          <cell r="T579"/>
          <cell r="U579">
            <v>2100.86</v>
          </cell>
          <cell r="V579">
            <v>2271.87</v>
          </cell>
        </row>
        <row r="580">
          <cell r="C580"/>
          <cell r="D580" t="str">
            <v>1032130016-BAY</v>
          </cell>
          <cell r="E580"/>
          <cell r="F580" t="str">
            <v xml:space="preserve">DIENOGEST </v>
          </cell>
          <cell r="G580" t="str">
            <v>TAB/CAPS/GRAG/COMP</v>
          </cell>
          <cell r="H580" t="str">
            <v>2 mg</v>
          </cell>
          <cell r="I580" t="str">
            <v>ORAL</v>
          </cell>
          <cell r="J580" t="str">
            <v>TAB/CAPS/GRAG/COMP</v>
          </cell>
          <cell r="K580">
            <v>2134</v>
          </cell>
          <cell r="L580">
            <v>2134</v>
          </cell>
          <cell r="M580"/>
          <cell r="N580">
            <v>2207.84</v>
          </cell>
          <cell r="O580">
            <v>2207.84</v>
          </cell>
          <cell r="P580">
            <v>2324.86</v>
          </cell>
          <cell r="Q580"/>
          <cell r="R580"/>
          <cell r="S580"/>
          <cell r="T580"/>
          <cell r="U580">
            <v>2324.86</v>
          </cell>
          <cell r="V580">
            <v>2514.1</v>
          </cell>
        </row>
        <row r="581">
          <cell r="C581"/>
          <cell r="D581" t="str">
            <v>1032130019-PRO</v>
          </cell>
          <cell r="E581"/>
          <cell r="F581" t="str">
            <v xml:space="preserve">DIENOGEST+ETINILESTRADIOL </v>
          </cell>
          <cell r="G581" t="str">
            <v>TAB/CAPS/GRAG/COMP</v>
          </cell>
          <cell r="H581" t="str">
            <v>(2+0,03)mg</v>
          </cell>
          <cell r="I581" t="str">
            <v>ORAL</v>
          </cell>
          <cell r="J581" t="str">
            <v>TAB/CAPS/GRAG/COMP</v>
          </cell>
          <cell r="K581">
            <v>1368</v>
          </cell>
          <cell r="L581">
            <v>1368</v>
          </cell>
          <cell r="M581"/>
          <cell r="N581">
            <v>1415.33</v>
          </cell>
          <cell r="O581">
            <v>1415.33</v>
          </cell>
          <cell r="P581">
            <v>1490.34</v>
          </cell>
          <cell r="Q581"/>
          <cell r="R581"/>
          <cell r="S581"/>
          <cell r="T581"/>
          <cell r="U581">
            <v>1490.34</v>
          </cell>
          <cell r="V581">
            <v>1611.65</v>
          </cell>
        </row>
        <row r="582">
          <cell r="C582">
            <v>410060</v>
          </cell>
          <cell r="D582" t="str">
            <v>103 420060-LIC</v>
          </cell>
          <cell r="E582"/>
          <cell r="F582" t="str">
            <v>DIFENHIDRAMINA</v>
          </cell>
          <cell r="G582" t="str">
            <v>AMP/VIAL/JP</v>
          </cell>
          <cell r="H582" t="str">
            <v>100mg/10ml</v>
          </cell>
          <cell r="I582" t="str">
            <v>PARENTERAL</v>
          </cell>
          <cell r="J582" t="str">
            <v>AMP/VIAL/JP</v>
          </cell>
          <cell r="K582">
            <v>2780</v>
          </cell>
          <cell r="L582">
            <v>2780</v>
          </cell>
          <cell r="M582"/>
          <cell r="N582">
            <v>2876.19</v>
          </cell>
          <cell r="O582">
            <v>2876.19</v>
          </cell>
          <cell r="P582">
            <v>3028.63</v>
          </cell>
          <cell r="Q582"/>
          <cell r="R582"/>
          <cell r="S582"/>
          <cell r="T582"/>
          <cell r="U582">
            <v>3028.63</v>
          </cell>
          <cell r="V582">
            <v>3275.16</v>
          </cell>
        </row>
        <row r="583">
          <cell r="C583"/>
          <cell r="D583" t="str">
            <v>103 420065-OPH</v>
          </cell>
          <cell r="E583"/>
          <cell r="F583" t="str">
            <v xml:space="preserve">DIFENHIDRAMINA </v>
          </cell>
          <cell r="G583" t="str">
            <v>TAB/CAPS/GRAG/COMP</v>
          </cell>
          <cell r="H583" t="str">
            <v>50 mg</v>
          </cell>
          <cell r="I583" t="str">
            <v>ORAL</v>
          </cell>
          <cell r="J583" t="str">
            <v>TAB/CAPS/GRAG/COMP</v>
          </cell>
          <cell r="K583">
            <v>170</v>
          </cell>
          <cell r="L583">
            <v>170</v>
          </cell>
          <cell r="M583"/>
          <cell r="N583">
            <v>175.88</v>
          </cell>
          <cell r="O583">
            <v>175.88</v>
          </cell>
          <cell r="P583">
            <v>185.2</v>
          </cell>
          <cell r="Q583"/>
          <cell r="R583"/>
          <cell r="S583"/>
          <cell r="T583"/>
          <cell r="U583">
            <v>185.2</v>
          </cell>
          <cell r="V583">
            <v>200.28</v>
          </cell>
        </row>
        <row r="584">
          <cell r="C584">
            <v>1630020</v>
          </cell>
          <cell r="D584" t="str">
            <v>1031630020-PFI</v>
          </cell>
          <cell r="E584"/>
          <cell r="F584" t="str">
            <v>DIFENOXILATO + ATROPINA (SULFATO)</v>
          </cell>
          <cell r="G584" t="str">
            <v xml:space="preserve">COMP/TAB/CAPS/GRAGE      </v>
          </cell>
          <cell r="H584" t="str">
            <v>2.5+0.025mg</v>
          </cell>
          <cell r="I584" t="str">
            <v>ORAL</v>
          </cell>
          <cell r="J584" t="str">
            <v xml:space="preserve">COMP/TAB/CAPS/GRAGE      </v>
          </cell>
          <cell r="K584">
            <v>975</v>
          </cell>
          <cell r="L584">
            <v>975</v>
          </cell>
          <cell r="M584"/>
          <cell r="N584">
            <v>1008.74</v>
          </cell>
          <cell r="O584">
            <v>1008.74</v>
          </cell>
          <cell r="P584">
            <v>1062.2</v>
          </cell>
          <cell r="Q584"/>
          <cell r="R584"/>
          <cell r="S584"/>
          <cell r="T584"/>
          <cell r="U584">
            <v>1062.2</v>
          </cell>
          <cell r="V584">
            <v>1148.6600000000001</v>
          </cell>
        </row>
        <row r="585">
          <cell r="C585">
            <v>1420030</v>
          </cell>
          <cell r="D585" t="str">
            <v>1031420030-SFI</v>
          </cell>
          <cell r="E585"/>
          <cell r="F585" t="str">
            <v>DIHIDROCODEINA BITARTRATO</v>
          </cell>
          <cell r="G585" t="str">
            <v xml:space="preserve">JARABE              </v>
          </cell>
          <cell r="H585" t="str">
            <v>(0.24-0,25)%</v>
          </cell>
          <cell r="I585" t="str">
            <v>ORAL</v>
          </cell>
          <cell r="J585" t="str">
            <v>FRASCO X 120ml</v>
          </cell>
          <cell r="K585">
            <v>5728.3</v>
          </cell>
          <cell r="L585">
            <v>5728.3</v>
          </cell>
          <cell r="M585"/>
          <cell r="N585">
            <v>5926.5</v>
          </cell>
          <cell r="O585">
            <v>5926.5</v>
          </cell>
          <cell r="P585">
            <v>6240.6</v>
          </cell>
          <cell r="Q585"/>
          <cell r="R585"/>
          <cell r="S585"/>
          <cell r="T585"/>
          <cell r="U585">
            <v>6240.6</v>
          </cell>
          <cell r="V585">
            <v>6748.58</v>
          </cell>
        </row>
        <row r="586">
          <cell r="C586">
            <v>1230050</v>
          </cell>
          <cell r="D586" t="str">
            <v>1031880004-LBC</v>
          </cell>
          <cell r="E586"/>
          <cell r="F586" t="str">
            <v>DIHIDROERGOTOXINA MESILATO</v>
          </cell>
          <cell r="G586" t="str">
            <v xml:space="preserve">COMP/TAB/CAPS/GRAGE      </v>
          </cell>
          <cell r="H586" t="str">
            <v>4.5MG</v>
          </cell>
          <cell r="I586" t="str">
            <v>ORAL</v>
          </cell>
          <cell r="J586" t="str">
            <v xml:space="preserve">COMP/TAB/CAPS/GRAGE      </v>
          </cell>
          <cell r="K586">
            <v>408.8</v>
          </cell>
          <cell r="L586">
            <v>408.8</v>
          </cell>
          <cell r="M586"/>
          <cell r="N586">
            <v>422.94</v>
          </cell>
          <cell r="O586">
            <v>422.94</v>
          </cell>
          <cell r="P586">
            <v>445.36</v>
          </cell>
          <cell r="Q586"/>
          <cell r="R586"/>
          <cell r="S586"/>
          <cell r="T586"/>
          <cell r="U586">
            <v>445.36</v>
          </cell>
          <cell r="V586">
            <v>481.61</v>
          </cell>
        </row>
        <row r="587">
          <cell r="C587">
            <v>2120000</v>
          </cell>
          <cell r="D587" t="str">
            <v>1032130040-ABT</v>
          </cell>
          <cell r="E587"/>
          <cell r="F587" t="str">
            <v>DIDROGESTERONA</v>
          </cell>
          <cell r="G587" t="str">
            <v xml:space="preserve">COMP/TAB/CAPS/GRAGE      </v>
          </cell>
          <cell r="H587" t="str">
            <v>10mg</v>
          </cell>
          <cell r="I587" t="str">
            <v>ORAL</v>
          </cell>
          <cell r="J587" t="str">
            <v xml:space="preserve">COMP/TAB/CAPS/GRAGE      </v>
          </cell>
          <cell r="K587">
            <v>3961.2560359272184</v>
          </cell>
          <cell r="L587">
            <v>3961.25</v>
          </cell>
          <cell r="M587"/>
          <cell r="N587">
            <v>4098.3100000000004</v>
          </cell>
          <cell r="O587">
            <v>4098.3100000000004</v>
          </cell>
          <cell r="P587">
            <v>4315.5200000000004</v>
          </cell>
          <cell r="Q587"/>
          <cell r="R587"/>
          <cell r="S587"/>
          <cell r="T587"/>
          <cell r="U587">
            <v>4315.5200000000004</v>
          </cell>
          <cell r="V587">
            <v>4666.8</v>
          </cell>
        </row>
        <row r="588">
          <cell r="C588">
            <v>1230177</v>
          </cell>
          <cell r="D588" t="str">
            <v>1031230177-GFR</v>
          </cell>
          <cell r="E588"/>
          <cell r="F588" t="str">
            <v>DILTIAZEN DE LIBERACIÓN MODIFICADA</v>
          </cell>
          <cell r="G588" t="str">
            <v xml:space="preserve">COMP/TAB/CAPS/GRAGE      </v>
          </cell>
          <cell r="H588" t="str">
            <v>180mg</v>
          </cell>
          <cell r="I588" t="str">
            <v>ORAL</v>
          </cell>
          <cell r="J588" t="str">
            <v xml:space="preserve">COMP/TAB/CAPS/GRAGE      </v>
          </cell>
          <cell r="K588">
            <v>111</v>
          </cell>
          <cell r="L588">
            <v>111</v>
          </cell>
          <cell r="M588">
            <v>111</v>
          </cell>
          <cell r="N588">
            <v>114.84</v>
          </cell>
          <cell r="O588">
            <v>114.84</v>
          </cell>
          <cell r="P588">
            <v>120.93</v>
          </cell>
          <cell r="Q588">
            <v>120.93</v>
          </cell>
          <cell r="R588"/>
          <cell r="S588"/>
          <cell r="T588"/>
          <cell r="U588">
            <v>120.93</v>
          </cell>
          <cell r="V588">
            <v>130.77000000000001</v>
          </cell>
        </row>
        <row r="589">
          <cell r="C589">
            <v>1230175</v>
          </cell>
          <cell r="D589" t="str">
            <v>1031230175-GFR</v>
          </cell>
          <cell r="E589"/>
          <cell r="F589" t="str">
            <v>DILTIAZEM (CLORHIDRATO)</v>
          </cell>
          <cell r="G589" t="str">
            <v xml:space="preserve">COMP/TAB/CAPS/GRAGE      </v>
          </cell>
          <cell r="H589" t="str">
            <v>60mg</v>
          </cell>
          <cell r="I589" t="str">
            <v>ORAL</v>
          </cell>
          <cell r="J589" t="str">
            <v xml:space="preserve">COMP/TAB/CAPS/GRAGE      </v>
          </cell>
          <cell r="K589">
            <v>45.6</v>
          </cell>
          <cell r="L589">
            <v>45.6</v>
          </cell>
          <cell r="M589">
            <v>45.6</v>
          </cell>
          <cell r="N589">
            <v>47.18</v>
          </cell>
          <cell r="O589">
            <v>47.18</v>
          </cell>
          <cell r="P589">
            <v>49.68</v>
          </cell>
          <cell r="Q589">
            <v>49.68</v>
          </cell>
          <cell r="R589"/>
          <cell r="S589"/>
          <cell r="T589"/>
          <cell r="U589">
            <v>49.68</v>
          </cell>
          <cell r="V589">
            <v>53.72</v>
          </cell>
        </row>
        <row r="590">
          <cell r="C590">
            <v>1620020</v>
          </cell>
          <cell r="D590" t="str">
            <v>1031620020-ECA</v>
          </cell>
          <cell r="E590"/>
          <cell r="F590" t="str">
            <v>DIMENHIDRINATO</v>
          </cell>
          <cell r="G590" t="str">
            <v xml:space="preserve">COMP/TAB/CAPS/GRAGE      </v>
          </cell>
          <cell r="H590" t="str">
            <v>50mg</v>
          </cell>
          <cell r="I590" t="str">
            <v>ORAL</v>
          </cell>
          <cell r="J590" t="str">
            <v xml:space="preserve">COMP/TAB/CAPS/GRAGE      </v>
          </cell>
          <cell r="K590">
            <v>40.430026874970139</v>
          </cell>
          <cell r="L590">
            <v>40.43</v>
          </cell>
          <cell r="M590">
            <v>40.43</v>
          </cell>
          <cell r="N590">
            <v>41.83</v>
          </cell>
          <cell r="O590">
            <v>41.83</v>
          </cell>
          <cell r="P590">
            <v>44.05</v>
          </cell>
          <cell r="Q590">
            <v>44.05</v>
          </cell>
          <cell r="R590"/>
          <cell r="S590"/>
          <cell r="T590"/>
          <cell r="U590">
            <v>44.05</v>
          </cell>
          <cell r="V590">
            <v>47.64</v>
          </cell>
        </row>
        <row r="591">
          <cell r="C591">
            <v>2142037</v>
          </cell>
          <cell r="D591" t="str">
            <v>1032142037-FER</v>
          </cell>
          <cell r="E591"/>
          <cell r="F591" t="str">
            <v>DINOPROSTONA</v>
          </cell>
          <cell r="G591" t="str">
            <v>OVULO/TABLETA VAGINAL</v>
          </cell>
          <cell r="H591" t="str">
            <v xml:space="preserve">10MG </v>
          </cell>
          <cell r="I591" t="str">
            <v>VAGINAL</v>
          </cell>
          <cell r="J591" t="str">
            <v>OVULO</v>
          </cell>
          <cell r="K591">
            <v>323764</v>
          </cell>
          <cell r="L591">
            <v>323764</v>
          </cell>
          <cell r="M591"/>
          <cell r="N591">
            <v>334966.23</v>
          </cell>
          <cell r="O591">
            <v>334966.23</v>
          </cell>
          <cell r="P591">
            <v>352719.44</v>
          </cell>
          <cell r="Q591"/>
          <cell r="R591"/>
          <cell r="S591"/>
          <cell r="T591"/>
          <cell r="U591">
            <v>352719.44</v>
          </cell>
          <cell r="V591">
            <v>381430.8</v>
          </cell>
        </row>
        <row r="592">
          <cell r="C592"/>
          <cell r="D592" t="str">
            <v>1031630060-SYN</v>
          </cell>
          <cell r="E592"/>
          <cell r="F592" t="str">
            <v>DIOSMECTITA</v>
          </cell>
          <cell r="G592" t="str">
            <v>POLVO-SOBRE</v>
          </cell>
          <cell r="H592" t="str">
            <v>3g</v>
          </cell>
          <cell r="I592" t="str">
            <v>ORAL</v>
          </cell>
          <cell r="J592" t="str">
            <v>SOBRE X 3g</v>
          </cell>
          <cell r="K592">
            <v>2595</v>
          </cell>
          <cell r="L592">
            <v>2595</v>
          </cell>
          <cell r="M592"/>
          <cell r="N592">
            <v>2684.79</v>
          </cell>
          <cell r="O592">
            <v>2684.79</v>
          </cell>
          <cell r="P592">
            <v>2827.08</v>
          </cell>
          <cell r="Q592"/>
          <cell r="R592"/>
          <cell r="S592"/>
          <cell r="T592"/>
          <cell r="U592">
            <v>2827.08</v>
          </cell>
          <cell r="V592">
            <v>3057.2</v>
          </cell>
        </row>
        <row r="593">
          <cell r="C593"/>
          <cell r="D593" t="str">
            <v>1033495180-NVD</v>
          </cell>
          <cell r="E593"/>
          <cell r="F593" t="str">
            <v>DIOXIDO DE TITANIO+ OXIDO ZINC + VITAMINA A</v>
          </cell>
          <cell r="G593" t="str">
            <v>CREMA</v>
          </cell>
          <cell r="H593" t="str">
            <v>(18,5+8+0,15)%</v>
          </cell>
          <cell r="I593" t="str">
            <v>TOPICO</v>
          </cell>
          <cell r="J593" t="str">
            <v>CREMA</v>
          </cell>
          <cell r="K593">
            <v>16200</v>
          </cell>
          <cell r="L593">
            <v>16200</v>
          </cell>
          <cell r="M593"/>
          <cell r="N593">
            <v>16760.52</v>
          </cell>
          <cell r="O593">
            <v>16760.52</v>
          </cell>
          <cell r="P593">
            <v>17648.830000000002</v>
          </cell>
          <cell r="Q593"/>
          <cell r="R593"/>
          <cell r="S593"/>
          <cell r="T593"/>
          <cell r="U593">
            <v>17648.830000000002</v>
          </cell>
          <cell r="V593">
            <v>19085.439999999999</v>
          </cell>
        </row>
        <row r="594">
          <cell r="C594">
            <v>210045</v>
          </cell>
          <cell r="D594" t="str">
            <v>103 210003-SFI</v>
          </cell>
          <cell r="E594"/>
          <cell r="F594" t="str">
            <v>DIPIRONA</v>
          </cell>
          <cell r="G594" t="str">
            <v>SOLUCION</v>
          </cell>
          <cell r="H594" t="str">
            <v>500mg/ml</v>
          </cell>
          <cell r="I594" t="str">
            <v>ORAL</v>
          </cell>
          <cell r="J594" t="str">
            <v>ENVASE X (10-30) ml</v>
          </cell>
          <cell r="K594">
            <v>1480.4</v>
          </cell>
          <cell r="L594">
            <v>1480.4</v>
          </cell>
          <cell r="M594"/>
          <cell r="N594">
            <v>1531.62</v>
          </cell>
          <cell r="O594">
            <v>1531.62</v>
          </cell>
          <cell r="P594">
            <v>1612.8</v>
          </cell>
          <cell r="Q594"/>
          <cell r="R594"/>
          <cell r="S594"/>
          <cell r="T594"/>
          <cell r="U594">
            <v>1612.8</v>
          </cell>
          <cell r="V594">
            <v>1744.08</v>
          </cell>
        </row>
        <row r="595">
          <cell r="C595">
            <v>210040</v>
          </cell>
          <cell r="D595" t="str">
            <v>103 210055-SFI</v>
          </cell>
          <cell r="E595"/>
          <cell r="F595" t="str">
            <v>DIPIRONA SODICA O MAGNESICA</v>
          </cell>
          <cell r="G595" t="str">
            <v xml:space="preserve">COMP/TAB/CAPS/GRAGE      </v>
          </cell>
          <cell r="H595" t="str">
            <v>500mg</v>
          </cell>
          <cell r="I595" t="str">
            <v>ORAL</v>
          </cell>
          <cell r="J595" t="str">
            <v xml:space="preserve">COMP/TAB/CAPS/GRAGE      </v>
          </cell>
          <cell r="K595">
            <v>77.3</v>
          </cell>
          <cell r="L595">
            <v>77.3</v>
          </cell>
          <cell r="M595"/>
          <cell r="N595">
            <v>79.97</v>
          </cell>
          <cell r="O595">
            <v>79.97</v>
          </cell>
          <cell r="P595">
            <v>84.21</v>
          </cell>
          <cell r="Q595"/>
          <cell r="R595"/>
          <cell r="S595"/>
          <cell r="T595"/>
          <cell r="U595">
            <v>84.21</v>
          </cell>
          <cell r="V595">
            <v>91.06</v>
          </cell>
        </row>
        <row r="596">
          <cell r="C596">
            <v>210050</v>
          </cell>
          <cell r="D596" t="str">
            <v>103 210053-BIO</v>
          </cell>
          <cell r="E596"/>
          <cell r="F596" t="str">
            <v>DIPIRONA (METAMIZOL SODICO)</v>
          </cell>
          <cell r="G596" t="str">
            <v xml:space="preserve">AMP/VIAL/JP  </v>
          </cell>
          <cell r="H596" t="str">
            <v>1 g/2ml</v>
          </cell>
          <cell r="I596" t="str">
            <v>PARENTERAL</v>
          </cell>
          <cell r="J596" t="str">
            <v xml:space="preserve">AMP/VIAL/JP             </v>
          </cell>
          <cell r="K596">
            <v>269.60000000000002</v>
          </cell>
          <cell r="L596">
            <v>269.60000000000002</v>
          </cell>
          <cell r="M596">
            <v>269.60000000000002</v>
          </cell>
          <cell r="N596">
            <v>278.93</v>
          </cell>
          <cell r="O596">
            <v>278.93</v>
          </cell>
          <cell r="P596">
            <v>293.70999999999998</v>
          </cell>
          <cell r="Q596">
            <v>293.70999999999998</v>
          </cell>
          <cell r="R596"/>
          <cell r="S596"/>
          <cell r="T596"/>
          <cell r="U596">
            <v>293.70999999999998</v>
          </cell>
          <cell r="V596">
            <v>317.62</v>
          </cell>
        </row>
        <row r="597">
          <cell r="C597">
            <v>210051</v>
          </cell>
          <cell r="D597" t="str">
            <v>103 210050-BQF</v>
          </cell>
          <cell r="E597"/>
          <cell r="F597" t="str">
            <v>DIPIRONA</v>
          </cell>
          <cell r="G597" t="str">
            <v xml:space="preserve">AMP/VIAL/JP  </v>
          </cell>
          <cell r="H597" t="str">
            <v>2.5g/5ml</v>
          </cell>
          <cell r="I597" t="str">
            <v>PARENTERAL</v>
          </cell>
          <cell r="J597" t="str">
            <v xml:space="preserve">AMP/VIAL/JP             </v>
          </cell>
          <cell r="K597">
            <v>398</v>
          </cell>
          <cell r="L597">
            <v>398</v>
          </cell>
          <cell r="M597">
            <v>398</v>
          </cell>
          <cell r="N597">
            <v>411.77</v>
          </cell>
          <cell r="O597">
            <v>411.77</v>
          </cell>
          <cell r="P597">
            <v>433.59</v>
          </cell>
          <cell r="Q597">
            <v>433.59</v>
          </cell>
          <cell r="R597"/>
          <cell r="S597"/>
          <cell r="T597"/>
          <cell r="U597">
            <v>433.59</v>
          </cell>
          <cell r="V597">
            <v>468.88</v>
          </cell>
        </row>
        <row r="598">
          <cell r="C598">
            <v>210053</v>
          </cell>
          <cell r="D598" t="str">
            <v>103 210049-PRO</v>
          </cell>
          <cell r="E598"/>
          <cell r="F598" t="str">
            <v>DIPIRONA MAGNESICA</v>
          </cell>
          <cell r="G598" t="str">
            <v xml:space="preserve">AMP/VIAL/JP  </v>
          </cell>
          <cell r="H598" t="str">
            <v>2G/5ML</v>
          </cell>
          <cell r="I598" t="str">
            <v>PARENTERAL</v>
          </cell>
          <cell r="J598" t="str">
            <v xml:space="preserve">AMP/VIAL/JP             </v>
          </cell>
          <cell r="K598">
            <v>386</v>
          </cell>
          <cell r="L598">
            <v>386</v>
          </cell>
          <cell r="M598"/>
          <cell r="N598">
            <v>399.36</v>
          </cell>
          <cell r="O598">
            <v>399.36</v>
          </cell>
          <cell r="P598">
            <v>420.53</v>
          </cell>
          <cell r="Q598"/>
          <cell r="R598"/>
          <cell r="S598"/>
          <cell r="T598"/>
          <cell r="U598">
            <v>420.53</v>
          </cell>
          <cell r="V598">
            <v>454.76</v>
          </cell>
        </row>
        <row r="599">
          <cell r="C599">
            <v>210055</v>
          </cell>
          <cell r="D599" t="str">
            <v>103 210080-SFI</v>
          </cell>
          <cell r="E599"/>
          <cell r="F599" t="str">
            <v>DIPIRONA+ISOMETHEPTENO (CLORHIDRATO)+CAFEINA ANHIDRA</v>
          </cell>
          <cell r="G599" t="str">
            <v>SOLUCION</v>
          </cell>
          <cell r="H599" t="str">
            <v>(300+50+30)mg/ml</v>
          </cell>
          <cell r="I599" t="str">
            <v>ORAL</v>
          </cell>
          <cell r="J599" t="str">
            <v>ENVASE X 30 ml</v>
          </cell>
          <cell r="K599">
            <v>2375</v>
          </cell>
          <cell r="L599">
            <v>2375</v>
          </cell>
          <cell r="M599"/>
          <cell r="N599">
            <v>2457.1799999999998</v>
          </cell>
          <cell r="O599">
            <v>2457.1799999999998</v>
          </cell>
          <cell r="P599">
            <v>2587.41</v>
          </cell>
          <cell r="Q599"/>
          <cell r="R599"/>
          <cell r="S599"/>
          <cell r="T599"/>
          <cell r="U599">
            <v>2587.41</v>
          </cell>
          <cell r="V599">
            <v>2798.03</v>
          </cell>
        </row>
        <row r="600">
          <cell r="C600"/>
          <cell r="D600"/>
          <cell r="E600"/>
          <cell r="F600"/>
          <cell r="G600"/>
          <cell r="H600"/>
          <cell r="I600"/>
          <cell r="J600"/>
          <cell r="K600"/>
          <cell r="L600"/>
          <cell r="M600"/>
          <cell r="N600"/>
          <cell r="O600"/>
          <cell r="P600"/>
          <cell r="Q600"/>
          <cell r="R600"/>
          <cell r="S600"/>
          <cell r="T600"/>
          <cell r="U600">
            <v>0</v>
          </cell>
          <cell r="V600">
            <v>2798.03</v>
          </cell>
        </row>
        <row r="601">
          <cell r="C601"/>
          <cell r="D601" t="str">
            <v>103 210080-SFI</v>
          </cell>
          <cell r="E601"/>
          <cell r="F601" t="str">
            <v>DIPIRONA+ISOMETHEPTENO+CAFEINA</v>
          </cell>
          <cell r="G601" t="str">
            <v xml:space="preserve">SOLUCION </v>
          </cell>
          <cell r="H601" t="str">
            <v>300+50+30  mg/ mL</v>
          </cell>
          <cell r="I601" t="str">
            <v>ORAL</v>
          </cell>
          <cell r="J601" t="str">
            <v>FRASCO X 30ml</v>
          </cell>
          <cell r="K601"/>
          <cell r="L601"/>
          <cell r="M601"/>
          <cell r="N601"/>
          <cell r="O601"/>
          <cell r="P601"/>
          <cell r="Q601"/>
          <cell r="R601"/>
          <cell r="S601"/>
          <cell r="T601"/>
          <cell r="U601">
            <v>0</v>
          </cell>
          <cell r="V601">
            <v>0</v>
          </cell>
        </row>
        <row r="602">
          <cell r="C602"/>
          <cell r="D602"/>
          <cell r="E602" t="str">
            <v xml:space="preserve"> CÓDIGO CP-0280-TKD</v>
          </cell>
          <cell r="F602" t="str">
            <v>DIPIRONA+ISOMETHEPTENO+CAFEINA</v>
          </cell>
          <cell r="G602" t="str">
            <v>SOLUCION</v>
          </cell>
          <cell r="H602" t="str">
            <v>300+50+30 MG</v>
          </cell>
          <cell r="I602" t="str">
            <v>ORAL</v>
          </cell>
          <cell r="J602"/>
          <cell r="K602"/>
          <cell r="L602"/>
          <cell r="M602"/>
          <cell r="N602"/>
          <cell r="O602"/>
          <cell r="P602"/>
          <cell r="Q602"/>
          <cell r="R602"/>
          <cell r="S602"/>
          <cell r="T602"/>
          <cell r="U602">
            <v>0</v>
          </cell>
          <cell r="V602">
            <v>31187.58</v>
          </cell>
        </row>
        <row r="603">
          <cell r="C603">
            <v>1810118</v>
          </cell>
          <cell r="D603" t="str">
            <v>1031810117-ABT</v>
          </cell>
          <cell r="E603"/>
          <cell r="F603" t="str">
            <v>DIVALPROATO DE SODIO LIBERACION MODIFICADA</v>
          </cell>
          <cell r="G603" t="str">
            <v xml:space="preserve">COMP/TAB/CAPS/GRAGE      </v>
          </cell>
          <cell r="H603" t="str">
            <v>250mg  (como acido valproico)</v>
          </cell>
          <cell r="I603" t="str">
            <v>ORAL</v>
          </cell>
          <cell r="J603" t="str">
            <v xml:space="preserve">COMP/TAB/CAPS/GRAGE      </v>
          </cell>
          <cell r="K603">
            <v>698.25</v>
          </cell>
          <cell r="L603">
            <v>698.25</v>
          </cell>
          <cell r="M603"/>
          <cell r="N603">
            <v>645</v>
          </cell>
          <cell r="O603"/>
          <cell r="P603"/>
          <cell r="Q603"/>
          <cell r="R603" t="str">
            <v>CIRCULAR 04-2012 CNPMDM</v>
          </cell>
          <cell r="S603">
            <v>645</v>
          </cell>
          <cell r="T603"/>
          <cell r="U603">
            <v>645</v>
          </cell>
          <cell r="V603">
            <v>645</v>
          </cell>
        </row>
        <row r="604">
          <cell r="C604">
            <v>1240050</v>
          </cell>
          <cell r="D604" t="str">
            <v>1031240050-CMD</v>
          </cell>
          <cell r="E604"/>
          <cell r="F604" t="str">
            <v>DOBUTAMINA (CLORHIDRATO)</v>
          </cell>
          <cell r="G604" t="str">
            <v xml:space="preserve">AMP/VIAL/JP  </v>
          </cell>
          <cell r="H604" t="str">
            <v>250mg/20ml</v>
          </cell>
          <cell r="I604" t="str">
            <v>PARENTERAL</v>
          </cell>
          <cell r="J604" t="str">
            <v xml:space="preserve">AMP/VIAL/JP             </v>
          </cell>
          <cell r="K604">
            <v>4387.5</v>
          </cell>
          <cell r="L604">
            <v>4387.5</v>
          </cell>
          <cell r="M604">
            <v>4387.5</v>
          </cell>
          <cell r="N604">
            <v>4539.3100000000004</v>
          </cell>
          <cell r="O604">
            <v>4539.3100000000004</v>
          </cell>
          <cell r="P604">
            <v>4779.8900000000003</v>
          </cell>
          <cell r="Q604">
            <v>4779.8900000000003</v>
          </cell>
          <cell r="R604"/>
          <cell r="S604"/>
          <cell r="T604"/>
          <cell r="U604">
            <v>4779.8900000000003</v>
          </cell>
          <cell r="V604">
            <v>5168.97</v>
          </cell>
        </row>
        <row r="605">
          <cell r="C605">
            <v>2210024</v>
          </cell>
          <cell r="D605" t="str">
            <v>1032210024-FRE</v>
          </cell>
          <cell r="E605"/>
          <cell r="F605" t="str">
            <v>DOCETAXEL ANHIDRO</v>
          </cell>
          <cell r="G605" t="str">
            <v>AMP/VIAL/JP</v>
          </cell>
          <cell r="H605" t="str">
            <v>20mg</v>
          </cell>
          <cell r="I605" t="str">
            <v>PARENTERAL</v>
          </cell>
          <cell r="J605" t="str">
            <v>AMP/VIAL/JP</v>
          </cell>
          <cell r="K605">
            <v>115394.05</v>
          </cell>
          <cell r="L605">
            <v>115394.05</v>
          </cell>
          <cell r="M605"/>
          <cell r="N605">
            <v>115394.05</v>
          </cell>
          <cell r="O605"/>
          <cell r="P605"/>
          <cell r="Q605"/>
          <cell r="R605" t="str">
            <v>CIRCULAR 04-2012 CNPMDM</v>
          </cell>
          <cell r="S605">
            <v>115394.05</v>
          </cell>
          <cell r="T605"/>
          <cell r="U605">
            <v>115394.05</v>
          </cell>
          <cell r="V605">
            <v>115394.05</v>
          </cell>
        </row>
        <row r="606">
          <cell r="C606">
            <v>2210027</v>
          </cell>
          <cell r="D606" t="str">
            <v>1032210027-BLU</v>
          </cell>
          <cell r="E606"/>
          <cell r="F606" t="str">
            <v>DOCETAXEL ANHIDRO</v>
          </cell>
          <cell r="G606" t="str">
            <v xml:space="preserve">AMP/VIAL/JP             </v>
          </cell>
          <cell r="H606" t="str">
            <v>80 mg</v>
          </cell>
          <cell r="I606" t="str">
            <v>PARENTERAL</v>
          </cell>
          <cell r="J606" t="str">
            <v xml:space="preserve">AMP/VIAL/JP             </v>
          </cell>
          <cell r="K606">
            <v>461576.2</v>
          </cell>
          <cell r="L606">
            <v>461576.2</v>
          </cell>
          <cell r="M606">
            <v>461576.2</v>
          </cell>
          <cell r="N606">
            <v>461576.2</v>
          </cell>
          <cell r="O606"/>
          <cell r="P606"/>
          <cell r="Q606"/>
          <cell r="R606" t="str">
            <v>CIRCULAR 04-2012 CNPMDM</v>
          </cell>
          <cell r="S606">
            <v>461576.2</v>
          </cell>
          <cell r="T606"/>
          <cell r="U606">
            <v>461576.2</v>
          </cell>
          <cell r="V606">
            <v>461576.2</v>
          </cell>
        </row>
        <row r="607">
          <cell r="C607"/>
          <cell r="D607" t="str">
            <v>1032710120-SYN</v>
          </cell>
          <cell r="E607"/>
          <cell r="F607" t="str">
            <v xml:space="preserve">DOCOSAHEXAENÓICO ÁCIDO (DHA)+ EICOSAPENTAENÓICO ÁCIDO (EPA) + FÓLICO ÁCIDO VITAMINAS Y MINERALES </v>
          </cell>
          <cell r="G607" t="str">
            <v xml:space="preserve">CAPSULA </v>
          </cell>
          <cell r="H607" t="str">
            <v>S.M.N.F</v>
          </cell>
          <cell r="I607" t="str">
            <v>ORAL</v>
          </cell>
          <cell r="J607" t="str">
            <v xml:space="preserve">CAPSULA </v>
          </cell>
          <cell r="K607">
            <v>690</v>
          </cell>
          <cell r="L607">
            <v>690</v>
          </cell>
          <cell r="M607"/>
          <cell r="N607">
            <v>713.87</v>
          </cell>
          <cell r="O607">
            <v>713.87</v>
          </cell>
          <cell r="P607">
            <v>751.71</v>
          </cell>
          <cell r="Q607"/>
          <cell r="R607"/>
          <cell r="S607"/>
          <cell r="T607"/>
          <cell r="U607">
            <v>751.71</v>
          </cell>
          <cell r="V607">
            <v>812.9</v>
          </cell>
        </row>
        <row r="608">
          <cell r="C608">
            <v>1610002</v>
          </cell>
          <cell r="D608" t="str">
            <v>1031610002-GFR</v>
          </cell>
          <cell r="E608"/>
          <cell r="F608" t="str">
            <v>DOMPERIDONA</v>
          </cell>
          <cell r="G608" t="str">
            <v xml:space="preserve">COMP/TAB/CAPS/GRAGE      </v>
          </cell>
          <cell r="H608" t="str">
            <v>10mg</v>
          </cell>
          <cell r="I608" t="str">
            <v>ORAL</v>
          </cell>
          <cell r="J608" t="str">
            <v xml:space="preserve">COMP/TAB/CAPS/GRAGE      </v>
          </cell>
          <cell r="K608">
            <v>1344.45</v>
          </cell>
          <cell r="L608">
            <v>1344.45</v>
          </cell>
          <cell r="M608">
            <v>1344.45</v>
          </cell>
          <cell r="N608">
            <v>1344.45</v>
          </cell>
          <cell r="O608"/>
          <cell r="P608"/>
          <cell r="Q608"/>
          <cell r="R608" t="str">
            <v>CIRCULAR 04-2012 CNPMDM</v>
          </cell>
          <cell r="S608">
            <v>1344.45</v>
          </cell>
          <cell r="T608"/>
          <cell r="U608">
            <v>1344.45</v>
          </cell>
          <cell r="V608">
            <v>1344.45</v>
          </cell>
        </row>
        <row r="609">
          <cell r="C609"/>
          <cell r="D609" t="str">
            <v>1031610002-JAC</v>
          </cell>
          <cell r="E609"/>
          <cell r="F609" t="str">
            <v xml:space="preserve">DOMPERIDONA </v>
          </cell>
          <cell r="G609" t="str">
            <v>TAB/CAP/GRA/COMP</v>
          </cell>
          <cell r="H609" t="str">
            <v>10 mg</v>
          </cell>
          <cell r="I609" t="str">
            <v>ORAL</v>
          </cell>
          <cell r="J609" t="str">
            <v>TAB/CAPS/GRAG/COMP</v>
          </cell>
          <cell r="K609">
            <v>1344.45</v>
          </cell>
          <cell r="L609">
            <v>1344.45</v>
          </cell>
          <cell r="M609"/>
          <cell r="N609">
            <v>1344.45</v>
          </cell>
          <cell r="O609"/>
          <cell r="P609"/>
          <cell r="Q609"/>
          <cell r="R609" t="str">
            <v>CIRCULAR 04-2012 CNPMDM</v>
          </cell>
          <cell r="S609">
            <v>1344.45</v>
          </cell>
          <cell r="T609"/>
          <cell r="U609">
            <v>1344.45</v>
          </cell>
          <cell r="V609">
            <v>1344.45</v>
          </cell>
        </row>
        <row r="610">
          <cell r="C610">
            <v>1610000</v>
          </cell>
          <cell r="D610" t="str">
            <v>1031610008-GFR</v>
          </cell>
          <cell r="E610"/>
          <cell r="F610" t="str">
            <v>DOMPERIDONA</v>
          </cell>
          <cell r="G610" t="str">
            <v>SUSPENSION</v>
          </cell>
          <cell r="H610" t="str">
            <v>1mg/ml</v>
          </cell>
          <cell r="I610" t="str">
            <v>ORAL</v>
          </cell>
          <cell r="J610" t="str">
            <v>ENVASE X 60 ml</v>
          </cell>
          <cell r="K610">
            <v>31113</v>
          </cell>
          <cell r="L610">
            <v>31113</v>
          </cell>
          <cell r="M610"/>
          <cell r="N610">
            <v>31113</v>
          </cell>
          <cell r="O610"/>
          <cell r="P610"/>
          <cell r="Q610"/>
          <cell r="R610" t="str">
            <v>CIRCULAR 04-2012 CNPMDM</v>
          </cell>
          <cell r="S610">
            <v>31113</v>
          </cell>
          <cell r="T610"/>
          <cell r="U610">
            <v>31113</v>
          </cell>
          <cell r="V610">
            <v>31113</v>
          </cell>
        </row>
        <row r="611">
          <cell r="C611"/>
          <cell r="D611" t="str">
            <v>1031610008-JAC</v>
          </cell>
          <cell r="E611"/>
          <cell r="F611" t="str">
            <v>DOMPERIDONA</v>
          </cell>
          <cell r="G611" t="str">
            <v>SUSPENSION</v>
          </cell>
          <cell r="H611" t="str">
            <v>1 mg/ mL</v>
          </cell>
          <cell r="I611" t="str">
            <v>ORAL</v>
          </cell>
          <cell r="J611" t="str">
            <v>FRASCO X 60 ml</v>
          </cell>
          <cell r="K611">
            <v>6459</v>
          </cell>
          <cell r="L611">
            <v>6459</v>
          </cell>
          <cell r="M611"/>
          <cell r="N611">
            <v>6459</v>
          </cell>
          <cell r="O611"/>
          <cell r="P611"/>
          <cell r="Q611"/>
          <cell r="R611" t="str">
            <v>CIRCULAR 04-2012 CNPMDM</v>
          </cell>
          <cell r="S611">
            <v>6459</v>
          </cell>
          <cell r="T611"/>
          <cell r="U611">
            <v>6459</v>
          </cell>
          <cell r="V611">
            <v>6459</v>
          </cell>
        </row>
        <row r="612">
          <cell r="C612"/>
          <cell r="D612" t="str">
            <v>1031880007-WYE</v>
          </cell>
          <cell r="E612"/>
          <cell r="F612" t="str">
            <v xml:space="preserve">DONEPECILO CLORHIDRATO </v>
          </cell>
          <cell r="G612" t="str">
            <v>TAB/CAPS/GRAG/COMP</v>
          </cell>
          <cell r="H612" t="str">
            <v>10 mg</v>
          </cell>
          <cell r="I612" t="str">
            <v>ORAL</v>
          </cell>
          <cell r="J612" t="str">
            <v>TAB/CAPS/GRAG/COMP</v>
          </cell>
          <cell r="K612">
            <v>4276.83</v>
          </cell>
          <cell r="L612">
            <v>4276.83</v>
          </cell>
          <cell r="M612"/>
          <cell r="N612">
            <v>4276.83</v>
          </cell>
          <cell r="O612"/>
          <cell r="P612"/>
          <cell r="Q612"/>
          <cell r="R612" t="str">
            <v>CIRCULAR 04-2012 CNPMDM</v>
          </cell>
          <cell r="S612">
            <v>4276.83</v>
          </cell>
          <cell r="T612"/>
          <cell r="U612">
            <v>4276.83</v>
          </cell>
          <cell r="V612">
            <v>4276.83</v>
          </cell>
        </row>
        <row r="613">
          <cell r="C613"/>
          <cell r="D613" t="str">
            <v>1031880007-LST</v>
          </cell>
          <cell r="E613"/>
          <cell r="F613" t="str">
            <v xml:space="preserve">DONEPECILO CLORHIDRATO </v>
          </cell>
          <cell r="G613" t="str">
            <v>TAB/CAPS/GRAG/COMP</v>
          </cell>
          <cell r="H613" t="str">
            <v>10 mg</v>
          </cell>
          <cell r="I613" t="str">
            <v>ORAL</v>
          </cell>
          <cell r="J613" t="str">
            <v>TAB/CAPS/GRAG/COMP</v>
          </cell>
          <cell r="K613">
            <v>4276.83</v>
          </cell>
          <cell r="L613">
            <v>4276.83</v>
          </cell>
          <cell r="M613"/>
          <cell r="N613">
            <v>4276.83</v>
          </cell>
          <cell r="O613"/>
          <cell r="P613"/>
          <cell r="Q613"/>
          <cell r="R613" t="str">
            <v>CIRCULAR 04-2012 CNPMDM</v>
          </cell>
          <cell r="S613">
            <v>4276.83</v>
          </cell>
          <cell r="T613"/>
          <cell r="U613">
            <v>4276.83</v>
          </cell>
          <cell r="V613">
            <v>4276.83</v>
          </cell>
        </row>
        <row r="614">
          <cell r="C614"/>
          <cell r="D614" t="str">
            <v>1031880001-PFI</v>
          </cell>
          <cell r="E614"/>
          <cell r="F614" t="str">
            <v xml:space="preserve">DONEPECILO CLORHIDRATO </v>
          </cell>
          <cell r="G614" t="str">
            <v>TAB/CAPS/GRAG/COMP</v>
          </cell>
          <cell r="H614" t="str">
            <v>5 mg</v>
          </cell>
          <cell r="I614" t="str">
            <v>ORAL</v>
          </cell>
          <cell r="J614" t="str">
            <v>TAB/CAPS/GRAG/COMP</v>
          </cell>
          <cell r="K614">
            <v>2138.42</v>
          </cell>
          <cell r="L614">
            <v>2138.42</v>
          </cell>
          <cell r="M614"/>
          <cell r="N614">
            <v>2138.42</v>
          </cell>
          <cell r="O614"/>
          <cell r="P614"/>
          <cell r="Q614"/>
          <cell r="R614" t="str">
            <v>CIRCULAR 04-2012 CNPMDM</v>
          </cell>
          <cell r="S614">
            <v>2138.42</v>
          </cell>
          <cell r="T614"/>
          <cell r="U614">
            <v>2138.42</v>
          </cell>
          <cell r="V614">
            <v>2138.42</v>
          </cell>
        </row>
        <row r="615">
          <cell r="C615"/>
          <cell r="D615" t="str">
            <v>1031880001-LST</v>
          </cell>
          <cell r="E615"/>
          <cell r="F615" t="str">
            <v xml:space="preserve">DONEPECILO CLORHIDRATO </v>
          </cell>
          <cell r="G615" t="str">
            <v>TAB/CAPS/GRAG/COMP</v>
          </cell>
          <cell r="H615" t="str">
            <v>5 mg</v>
          </cell>
          <cell r="I615" t="str">
            <v>ORAL</v>
          </cell>
          <cell r="J615" t="str">
            <v>TAB/CAPS/GRAG/COMP</v>
          </cell>
          <cell r="K615">
            <v>2138.42</v>
          </cell>
          <cell r="L615">
            <v>2138.42</v>
          </cell>
          <cell r="M615"/>
          <cell r="N615">
            <v>2138.42</v>
          </cell>
          <cell r="O615"/>
          <cell r="P615"/>
          <cell r="Q615"/>
          <cell r="R615" t="str">
            <v>CIRCULAR 04-2012 CNPMDM</v>
          </cell>
          <cell r="S615">
            <v>2138.4</v>
          </cell>
          <cell r="T615"/>
          <cell r="U615">
            <v>2138.4</v>
          </cell>
          <cell r="V615">
            <v>2138.4</v>
          </cell>
        </row>
        <row r="616">
          <cell r="C616">
            <v>1240020</v>
          </cell>
          <cell r="D616" t="str">
            <v>1031240020-LSA</v>
          </cell>
          <cell r="E616"/>
          <cell r="F616" t="str">
            <v>DOPAMINA (CLORHIDRATO)</v>
          </cell>
          <cell r="G616" t="str">
            <v xml:space="preserve">AMP/VIAL/JP             </v>
          </cell>
          <cell r="H616" t="str">
            <v>200mg/5ml</v>
          </cell>
          <cell r="I616" t="str">
            <v>PARENTERAL</v>
          </cell>
          <cell r="J616" t="str">
            <v xml:space="preserve">AMP/VIAL/JP             </v>
          </cell>
          <cell r="K616">
            <v>798</v>
          </cell>
          <cell r="L616">
            <v>798</v>
          </cell>
          <cell r="M616">
            <v>798</v>
          </cell>
          <cell r="N616">
            <v>825.61</v>
          </cell>
          <cell r="O616">
            <v>825.61</v>
          </cell>
          <cell r="P616">
            <v>869.37</v>
          </cell>
          <cell r="Q616">
            <v>869.37</v>
          </cell>
          <cell r="R616"/>
          <cell r="S616"/>
          <cell r="T616"/>
          <cell r="U616">
            <v>869.37</v>
          </cell>
          <cell r="V616">
            <v>940.14</v>
          </cell>
        </row>
        <row r="617">
          <cell r="C617"/>
          <cell r="D617" t="str">
            <v>1031430058-RCH</v>
          </cell>
          <cell r="E617"/>
          <cell r="F617" t="str">
            <v>DORNASA ALFA</v>
          </cell>
          <cell r="G617" t="str">
            <v>SOLUCION INYECTABLE</v>
          </cell>
          <cell r="H617" t="str">
            <v>2.5 mg/2.5cc</v>
          </cell>
          <cell r="I617" t="str">
            <v>NASAL</v>
          </cell>
          <cell r="J617" t="str">
            <v>AMP/VIAL X 2,5ml</v>
          </cell>
          <cell r="K617">
            <v>59473.66</v>
          </cell>
          <cell r="L617">
            <v>59473.66</v>
          </cell>
          <cell r="M617"/>
          <cell r="N617">
            <v>59473.66</v>
          </cell>
          <cell r="O617"/>
          <cell r="P617"/>
          <cell r="Q617"/>
          <cell r="R617" t="str">
            <v>RES. 0718-2015 MSYPS</v>
          </cell>
          <cell r="S617">
            <v>61643.09</v>
          </cell>
          <cell r="T617">
            <v>68491.64</v>
          </cell>
          <cell r="U617">
            <v>61643.09</v>
          </cell>
          <cell r="V617">
            <v>68491.64</v>
          </cell>
        </row>
        <row r="618">
          <cell r="C618">
            <v>3350030</v>
          </cell>
          <cell r="D618" t="str">
            <v>1033350002-NOB</v>
          </cell>
          <cell r="E618"/>
          <cell r="F618" t="str">
            <v>DORZOLAMIDA CLORHIDRATO</v>
          </cell>
          <cell r="G618" t="str">
            <v xml:space="preserve">COLIRIO             </v>
          </cell>
          <cell r="H618" t="str">
            <v>2%</v>
          </cell>
          <cell r="I618" t="str">
            <v>OFTALMICO</v>
          </cell>
          <cell r="J618" t="str">
            <v>FRASCO X 5ml</v>
          </cell>
          <cell r="K618">
            <v>13575</v>
          </cell>
          <cell r="L618">
            <v>13575</v>
          </cell>
          <cell r="M618">
            <v>13575</v>
          </cell>
          <cell r="N618">
            <v>13575</v>
          </cell>
          <cell r="O618"/>
          <cell r="P618"/>
          <cell r="Q618"/>
          <cell r="R618" t="str">
            <v>CIRCULAR 04-2012 CNPMDM</v>
          </cell>
          <cell r="S618">
            <v>13575</v>
          </cell>
          <cell r="T618"/>
          <cell r="U618">
            <v>13575</v>
          </cell>
          <cell r="V618">
            <v>13575</v>
          </cell>
        </row>
        <row r="619">
          <cell r="C619">
            <v>2144019</v>
          </cell>
          <cell r="D619" t="str">
            <v>1032144019-GSC</v>
          </cell>
          <cell r="E619"/>
          <cell r="F619" t="str">
            <v>DOXAZOCINA MESILATO</v>
          </cell>
          <cell r="G619" t="str">
            <v xml:space="preserve">COMP/TAB/CAPS/GRAGE      </v>
          </cell>
          <cell r="H619" t="str">
            <v>2mg</v>
          </cell>
          <cell r="I619" t="str">
            <v>ORAL</v>
          </cell>
          <cell r="J619" t="str">
            <v xml:space="preserve">COMP/TAB/CAPS/GRAGE      </v>
          </cell>
          <cell r="K619">
            <v>452.8</v>
          </cell>
          <cell r="L619">
            <v>452.8</v>
          </cell>
          <cell r="M619"/>
          <cell r="N619">
            <v>468.47</v>
          </cell>
          <cell r="O619">
            <v>468.47</v>
          </cell>
          <cell r="P619">
            <v>493.3</v>
          </cell>
          <cell r="Q619"/>
          <cell r="R619"/>
          <cell r="S619"/>
          <cell r="T619"/>
          <cell r="U619">
            <v>493.3</v>
          </cell>
          <cell r="V619">
            <v>533.45000000000005</v>
          </cell>
        </row>
        <row r="620">
          <cell r="C620">
            <v>2144017</v>
          </cell>
          <cell r="D620" t="str">
            <v>1032144017-GSC</v>
          </cell>
          <cell r="E620"/>
          <cell r="F620" t="str">
            <v xml:space="preserve">DOXAZOSINA </v>
          </cell>
          <cell r="G620" t="str">
            <v xml:space="preserve">COMP/TAB/CAPS/GRAGE      </v>
          </cell>
          <cell r="H620" t="str">
            <v>4mg</v>
          </cell>
          <cell r="I620" t="str">
            <v>ORAL</v>
          </cell>
          <cell r="J620" t="str">
            <v xml:space="preserve">COMP/TAB/CAPS/GRAGE      </v>
          </cell>
          <cell r="K620">
            <v>905.6</v>
          </cell>
          <cell r="L620">
            <v>905.6</v>
          </cell>
          <cell r="M620"/>
          <cell r="N620">
            <v>936.93</v>
          </cell>
          <cell r="O620">
            <v>936.93</v>
          </cell>
          <cell r="P620">
            <v>986.59</v>
          </cell>
          <cell r="Q620"/>
          <cell r="R620"/>
          <cell r="S620"/>
          <cell r="T620"/>
          <cell r="U620">
            <v>986.59</v>
          </cell>
          <cell r="V620">
            <v>1066.9000000000001</v>
          </cell>
        </row>
        <row r="621">
          <cell r="C621"/>
          <cell r="D621" t="str">
            <v>1031830013-SIE</v>
          </cell>
          <cell r="E621"/>
          <cell r="F621" t="str">
            <v xml:space="preserve">DOXEPINA </v>
          </cell>
          <cell r="G621" t="str">
            <v>TAB/CAPS/GRAG/COMP</v>
          </cell>
          <cell r="H621" t="str">
            <v xml:space="preserve">50 mg </v>
          </cell>
          <cell r="I621" t="str">
            <v>ORAL</v>
          </cell>
          <cell r="J621" t="str">
            <v>TAB/CAPS/GRAG/COMP</v>
          </cell>
          <cell r="K621">
            <v>504</v>
          </cell>
          <cell r="L621">
            <v>504</v>
          </cell>
          <cell r="M621"/>
          <cell r="N621">
            <v>521.44000000000005</v>
          </cell>
          <cell r="O621"/>
          <cell r="P621">
            <v>549.08000000000004</v>
          </cell>
          <cell r="Q621"/>
          <cell r="R621"/>
          <cell r="S621"/>
          <cell r="T621"/>
          <cell r="U621">
            <v>549.08000000000004</v>
          </cell>
          <cell r="V621">
            <v>593.78</v>
          </cell>
        </row>
        <row r="622">
          <cell r="C622"/>
          <cell r="D622" t="str">
            <v>1031030170-GFR</v>
          </cell>
          <cell r="E622"/>
          <cell r="F622" t="str">
            <v xml:space="preserve">DOXICICLINA HICLATO </v>
          </cell>
          <cell r="G622" t="str">
            <v>TAB/CAPS/GRAG/COMP</v>
          </cell>
          <cell r="H622" t="str">
            <v xml:space="preserve">100 mg </v>
          </cell>
          <cell r="I622" t="str">
            <v>ORAL</v>
          </cell>
          <cell r="J622" t="str">
            <v>TAB/CAPS/GRAG/COMP</v>
          </cell>
          <cell r="K622">
            <v>3200</v>
          </cell>
          <cell r="L622">
            <v>3200</v>
          </cell>
          <cell r="M622"/>
          <cell r="N622">
            <v>3310.72</v>
          </cell>
          <cell r="O622"/>
          <cell r="P622">
            <v>3486.19</v>
          </cell>
          <cell r="Q622"/>
          <cell r="R622"/>
          <cell r="S622"/>
          <cell r="T622"/>
          <cell r="U622">
            <v>3486.19</v>
          </cell>
          <cell r="V622">
            <v>3769.97</v>
          </cell>
        </row>
        <row r="623">
          <cell r="C623">
            <v>1440000</v>
          </cell>
          <cell r="D623" t="str">
            <v>1031420008-EDR</v>
          </cell>
          <cell r="E623"/>
          <cell r="F623" t="str">
            <v>DOXOFILINA</v>
          </cell>
          <cell r="G623" t="str">
            <v>SOLUCION</v>
          </cell>
          <cell r="H623" t="str">
            <v>100mg/5ml</v>
          </cell>
          <cell r="I623" t="str">
            <v>ORAL</v>
          </cell>
          <cell r="J623" t="str">
            <v>ENVASE (100-120)ml</v>
          </cell>
          <cell r="K623">
            <v>33185</v>
          </cell>
          <cell r="L623">
            <v>33185</v>
          </cell>
          <cell r="M623"/>
          <cell r="N623">
            <v>34333.199999999997</v>
          </cell>
          <cell r="O623">
            <v>34333.199999999997</v>
          </cell>
          <cell r="P623">
            <v>36152.86</v>
          </cell>
          <cell r="Q623"/>
          <cell r="R623"/>
          <cell r="S623"/>
          <cell r="T623"/>
          <cell r="U623">
            <v>36152.86</v>
          </cell>
          <cell r="V623">
            <v>39095.699999999997</v>
          </cell>
        </row>
        <row r="624">
          <cell r="C624"/>
          <cell r="D624" t="str">
            <v>1031420018-EDR</v>
          </cell>
          <cell r="E624"/>
          <cell r="F624" t="str">
            <v xml:space="preserve">DOXOFILINA </v>
          </cell>
          <cell r="G624" t="str">
            <v>TAB/CAPS/GRAG/COMP</v>
          </cell>
          <cell r="H624" t="str">
            <v>400 mg</v>
          </cell>
          <cell r="I624" t="str">
            <v>ORAL</v>
          </cell>
          <cell r="J624" t="str">
            <v>TAB/CAPS/GRAG/COMP</v>
          </cell>
          <cell r="K624">
            <v>1800</v>
          </cell>
          <cell r="L624">
            <v>1800</v>
          </cell>
          <cell r="M624"/>
          <cell r="N624">
            <v>1862.28</v>
          </cell>
          <cell r="O624"/>
          <cell r="P624">
            <v>1960.98</v>
          </cell>
          <cell r="Q624"/>
          <cell r="R624"/>
          <cell r="S624"/>
          <cell r="T624"/>
          <cell r="U624">
            <v>1960.98</v>
          </cell>
          <cell r="V624">
            <v>2120.6</v>
          </cell>
        </row>
        <row r="625">
          <cell r="C625">
            <v>2210010</v>
          </cell>
          <cell r="D625" t="str">
            <v>1032210010-SEV</v>
          </cell>
          <cell r="E625"/>
          <cell r="F625" t="str">
            <v>DOXORRUBICINA</v>
          </cell>
          <cell r="G625" t="str">
            <v xml:space="preserve">AMP/VIAL/JP             </v>
          </cell>
          <cell r="H625" t="str">
            <v>10mg</v>
          </cell>
          <cell r="I625" t="str">
            <v>PARENTERAL</v>
          </cell>
          <cell r="J625" t="str">
            <v xml:space="preserve">AMP/VIAL/JP             </v>
          </cell>
          <cell r="K625">
            <v>8394</v>
          </cell>
          <cell r="L625">
            <v>8394</v>
          </cell>
          <cell r="M625"/>
          <cell r="N625">
            <v>8684.43</v>
          </cell>
          <cell r="O625">
            <v>8684.43</v>
          </cell>
          <cell r="P625">
            <v>9144.7000000000007</v>
          </cell>
          <cell r="Q625"/>
          <cell r="R625"/>
          <cell r="S625"/>
          <cell r="T625"/>
          <cell r="U625">
            <v>9144.7000000000007</v>
          </cell>
          <cell r="V625">
            <v>9889.08</v>
          </cell>
        </row>
        <row r="626">
          <cell r="C626">
            <v>2210011</v>
          </cell>
          <cell r="D626" t="str">
            <v>1032210011-SEV</v>
          </cell>
          <cell r="E626"/>
          <cell r="F626" t="str">
            <v>DOXORRUBICINA</v>
          </cell>
          <cell r="G626" t="str">
            <v xml:space="preserve">AMP/VIAL/JP             </v>
          </cell>
          <cell r="H626" t="str">
            <v>50mg</v>
          </cell>
          <cell r="I626" t="str">
            <v>PARENTERAL</v>
          </cell>
          <cell r="J626" t="str">
            <v xml:space="preserve">AMP/VIAL/JP             </v>
          </cell>
          <cell r="K626">
            <v>22365</v>
          </cell>
          <cell r="L626">
            <v>22365</v>
          </cell>
          <cell r="M626"/>
          <cell r="N626">
            <v>23138.83</v>
          </cell>
          <cell r="O626">
            <v>23138.83</v>
          </cell>
          <cell r="P626">
            <v>24365.19</v>
          </cell>
          <cell r="Q626"/>
          <cell r="R626"/>
          <cell r="S626"/>
          <cell r="T626"/>
          <cell r="U626">
            <v>24365.19</v>
          </cell>
          <cell r="V626">
            <v>26348.52</v>
          </cell>
        </row>
        <row r="627">
          <cell r="C627"/>
          <cell r="D627" t="str">
            <v>1032210029-TEC</v>
          </cell>
          <cell r="E627"/>
          <cell r="F627" t="str">
            <v>DOXORRUBICINA LIPOSOMAL</v>
          </cell>
          <cell r="G627" t="str">
            <v>SUSPENSION</v>
          </cell>
          <cell r="H627" t="str">
            <v>20 mg/10ml</v>
          </cell>
          <cell r="I627" t="str">
            <v>PARENTERAL</v>
          </cell>
          <cell r="J627" t="str">
            <v>VIAL X 10ml</v>
          </cell>
          <cell r="K627">
            <v>1214046</v>
          </cell>
          <cell r="L627">
            <v>1214046</v>
          </cell>
          <cell r="M627"/>
          <cell r="N627">
            <v>1214046</v>
          </cell>
          <cell r="O627"/>
          <cell r="P627"/>
          <cell r="Q627"/>
          <cell r="R627" t="str">
            <v>CIRCULAR 04-2012 CNPMDM</v>
          </cell>
          <cell r="S627">
            <v>1214046</v>
          </cell>
          <cell r="T627"/>
          <cell r="U627">
            <v>1214046</v>
          </cell>
          <cell r="V627">
            <v>1214046</v>
          </cell>
        </row>
        <row r="628">
          <cell r="C628"/>
          <cell r="D628" t="str">
            <v>1031212093-SFI</v>
          </cell>
          <cell r="E628"/>
          <cell r="F628" t="str">
            <v xml:space="preserve">DRONEDARONA </v>
          </cell>
          <cell r="G628" t="str">
            <v>TAB/CAPS/GRAG/COMP</v>
          </cell>
          <cell r="H628" t="str">
            <v>400 mg</v>
          </cell>
          <cell r="I628" t="str">
            <v>ORAL</v>
          </cell>
          <cell r="J628" t="str">
            <v>TAB/CAPS/GRAG/COMP</v>
          </cell>
          <cell r="K628">
            <v>2879</v>
          </cell>
          <cell r="L628">
            <v>2879</v>
          </cell>
          <cell r="M628"/>
          <cell r="N628">
            <v>2978.61</v>
          </cell>
          <cell r="O628"/>
          <cell r="P628">
            <v>3136.48</v>
          </cell>
          <cell r="Q628"/>
          <cell r="R628"/>
          <cell r="S628"/>
          <cell r="T628"/>
          <cell r="U628">
            <v>3136.48</v>
          </cell>
          <cell r="V628">
            <v>3391.79</v>
          </cell>
        </row>
        <row r="629">
          <cell r="C629"/>
          <cell r="D629" t="str">
            <v>1032130043-PRO</v>
          </cell>
          <cell r="E629"/>
          <cell r="F629" t="str">
            <v>DROSPIRENONA+ETINILESTRADIOL</v>
          </cell>
          <cell r="G629" t="str">
            <v>TAB/CAPS/GRAG/COMP</v>
          </cell>
          <cell r="H629" t="str">
            <v xml:space="preserve">3 mg+30 mcg </v>
          </cell>
          <cell r="I629" t="str">
            <v>ORAL</v>
          </cell>
          <cell r="J629" t="str">
            <v>TAB/CAPS/GRAG/COMP</v>
          </cell>
          <cell r="K629">
            <v>1464</v>
          </cell>
          <cell r="L629">
            <v>1464</v>
          </cell>
          <cell r="M629"/>
          <cell r="N629">
            <v>1514.65</v>
          </cell>
          <cell r="O629"/>
          <cell r="P629">
            <v>1594.93</v>
          </cell>
          <cell r="Q629"/>
          <cell r="R629"/>
          <cell r="S629"/>
          <cell r="T629"/>
          <cell r="U629">
            <v>1594.93</v>
          </cell>
          <cell r="V629">
            <v>1724.76</v>
          </cell>
        </row>
        <row r="630">
          <cell r="C630"/>
          <cell r="D630" t="str">
            <v>1032130048-PRO</v>
          </cell>
          <cell r="E630"/>
          <cell r="F630" t="str">
            <v xml:space="preserve">DROSPIRENONA+ETINILESTRADIOL </v>
          </cell>
          <cell r="G630" t="str">
            <v>TAB/CAPS/GRAG/COMP</v>
          </cell>
          <cell r="H630" t="str">
            <v>(2+1) mg</v>
          </cell>
          <cell r="I630" t="str">
            <v>ORAL</v>
          </cell>
          <cell r="J630" t="str">
            <v>TAB/CAPS/GRAG/COMP</v>
          </cell>
          <cell r="K630">
            <v>948</v>
          </cell>
          <cell r="L630">
            <v>948</v>
          </cell>
          <cell r="M630"/>
          <cell r="N630">
            <v>980.8</v>
          </cell>
          <cell r="O630"/>
          <cell r="P630">
            <v>1032.78</v>
          </cell>
          <cell r="Q630"/>
          <cell r="R630"/>
          <cell r="S630"/>
          <cell r="T630"/>
          <cell r="U630">
            <v>1032.78</v>
          </cell>
          <cell r="V630">
            <v>1116.8499999999999</v>
          </cell>
        </row>
        <row r="631">
          <cell r="C631"/>
          <cell r="D631" t="str">
            <v>1031830125-ELI</v>
          </cell>
          <cell r="E631"/>
          <cell r="F631" t="str">
            <v>DULOXETINA</v>
          </cell>
          <cell r="G631" t="str">
            <v>TAB/CAPS/GRAG/COMP</v>
          </cell>
          <cell r="H631" t="str">
            <v>30 mg</v>
          </cell>
          <cell r="I631" t="str">
            <v>ORAL</v>
          </cell>
          <cell r="J631" t="str">
            <v>TAB/CAPS/GRAG/COMP</v>
          </cell>
          <cell r="K631">
            <v>4708.03</v>
          </cell>
          <cell r="L631">
            <v>4708.03</v>
          </cell>
          <cell r="M631"/>
          <cell r="N631">
            <v>4708.03</v>
          </cell>
          <cell r="O631"/>
          <cell r="P631"/>
          <cell r="Q631"/>
          <cell r="R631" t="str">
            <v>CIRCULAR 04-2012 CNPMDM</v>
          </cell>
          <cell r="S631">
            <v>4708.03</v>
          </cell>
          <cell r="T631"/>
          <cell r="U631">
            <v>4708.03</v>
          </cell>
          <cell r="V631">
            <v>4708.03</v>
          </cell>
        </row>
        <row r="632">
          <cell r="C632"/>
          <cell r="D632" t="str">
            <v>1031830125-LMA</v>
          </cell>
          <cell r="E632"/>
          <cell r="F632" t="str">
            <v>DULOXETINA</v>
          </cell>
          <cell r="G632" t="str">
            <v>TAB/CAPS/GRAG/COMP</v>
          </cell>
          <cell r="H632" t="str">
            <v>30 mg</v>
          </cell>
          <cell r="I632" t="str">
            <v>ORAL</v>
          </cell>
          <cell r="J632" t="str">
            <v>TAB/CAPS/GRAG/COMP</v>
          </cell>
          <cell r="K632">
            <v>4708.03</v>
          </cell>
          <cell r="L632">
            <v>4708.03</v>
          </cell>
          <cell r="M632"/>
          <cell r="N632">
            <v>4708.03</v>
          </cell>
          <cell r="O632"/>
          <cell r="P632"/>
          <cell r="Q632"/>
          <cell r="R632" t="str">
            <v>CIRCULAR 04-2012 CNPMDM</v>
          </cell>
          <cell r="S632">
            <v>4708.03</v>
          </cell>
          <cell r="T632"/>
          <cell r="U632">
            <v>4708.03</v>
          </cell>
          <cell r="V632">
            <v>4708.03</v>
          </cell>
        </row>
        <row r="633">
          <cell r="C633"/>
          <cell r="D633" t="str">
            <v>1031830122-ELI</v>
          </cell>
          <cell r="E633"/>
          <cell r="F633" t="str">
            <v>DULOXETINA</v>
          </cell>
          <cell r="G633" t="str">
            <v>TAB/CAPS/GRAG/COMP</v>
          </cell>
          <cell r="H633" t="str">
            <v>60 mg</v>
          </cell>
          <cell r="I633" t="str">
            <v>ORAL</v>
          </cell>
          <cell r="J633" t="str">
            <v>TAB/CAPS/GRAG/COMP</v>
          </cell>
          <cell r="K633">
            <v>9416.06</v>
          </cell>
          <cell r="L633">
            <v>9416.06</v>
          </cell>
          <cell r="M633"/>
          <cell r="N633">
            <v>9416.06</v>
          </cell>
          <cell r="O633"/>
          <cell r="P633"/>
          <cell r="Q633"/>
          <cell r="R633" t="str">
            <v>CIRCULAR 04-2012 CNPMDM</v>
          </cell>
          <cell r="S633">
            <v>9416.06</v>
          </cell>
          <cell r="T633"/>
          <cell r="U633">
            <v>9416.06</v>
          </cell>
          <cell r="V633">
            <v>9416.06</v>
          </cell>
        </row>
        <row r="634">
          <cell r="C634"/>
          <cell r="D634"/>
          <cell r="E634" t="str">
            <v>1031830122-ELI</v>
          </cell>
          <cell r="F634" t="str">
            <v>DULOXETINA</v>
          </cell>
          <cell r="G634" t="str">
            <v>CAPSULAS</v>
          </cell>
          <cell r="H634" t="str">
            <v>60 MG</v>
          </cell>
          <cell r="I634" t="str">
            <v>ORAL</v>
          </cell>
          <cell r="J634"/>
          <cell r="K634"/>
          <cell r="L634"/>
          <cell r="M634"/>
          <cell r="N634"/>
          <cell r="O634"/>
          <cell r="P634"/>
          <cell r="Q634"/>
          <cell r="R634"/>
          <cell r="S634"/>
          <cell r="T634"/>
          <cell r="U634">
            <v>0</v>
          </cell>
          <cell r="V634">
            <v>7298.37</v>
          </cell>
        </row>
        <row r="635">
          <cell r="C635"/>
          <cell r="D635" t="str">
            <v>1031830122-LMA</v>
          </cell>
          <cell r="E635"/>
          <cell r="F635" t="str">
            <v>DULOXETINA</v>
          </cell>
          <cell r="G635" t="str">
            <v>TAB/CAPS/GRAG/COMP</v>
          </cell>
          <cell r="H635" t="str">
            <v>60 mg</v>
          </cell>
          <cell r="I635" t="str">
            <v>ORAL</v>
          </cell>
          <cell r="J635" t="str">
            <v>TAB/CAPS/GRAG/COMP</v>
          </cell>
          <cell r="K635">
            <v>9416.06</v>
          </cell>
          <cell r="L635">
            <v>9416.06</v>
          </cell>
          <cell r="M635"/>
          <cell r="N635">
            <v>9416.06</v>
          </cell>
          <cell r="O635"/>
          <cell r="P635"/>
          <cell r="Q635"/>
          <cell r="R635" t="str">
            <v>CIRCULAR 04-2012 CNPMDM</v>
          </cell>
          <cell r="S635">
            <v>9416.06</v>
          </cell>
          <cell r="T635"/>
          <cell r="U635">
            <v>9416.06</v>
          </cell>
          <cell r="V635">
            <v>9416.06</v>
          </cell>
        </row>
        <row r="636">
          <cell r="C636"/>
          <cell r="D636" t="str">
            <v>1032144050-GSK</v>
          </cell>
          <cell r="E636"/>
          <cell r="F636" t="str">
            <v xml:space="preserve">DUTASTERIDA </v>
          </cell>
          <cell r="G636" t="str">
            <v>TAB/CAPS/GRAG/COMP</v>
          </cell>
          <cell r="H636" t="str">
            <v xml:space="preserve">0.5 mg </v>
          </cell>
          <cell r="I636" t="str">
            <v>ORAL</v>
          </cell>
          <cell r="J636" t="str">
            <v xml:space="preserve">CAPSULA </v>
          </cell>
          <cell r="K636">
            <v>3073.2</v>
          </cell>
          <cell r="L636">
            <v>3073.2</v>
          </cell>
          <cell r="M636"/>
          <cell r="N636">
            <v>3073.2</v>
          </cell>
          <cell r="O636"/>
          <cell r="P636"/>
          <cell r="Q636"/>
          <cell r="R636" t="str">
            <v>CIRCULAR 04-2012 CNPMDM</v>
          </cell>
          <cell r="S636">
            <v>3073.2</v>
          </cell>
          <cell r="T636"/>
          <cell r="U636">
            <v>3073.2</v>
          </cell>
          <cell r="V636">
            <v>3073.2</v>
          </cell>
        </row>
        <row r="637">
          <cell r="C637"/>
          <cell r="D637" t="str">
            <v>1032144025-GSK</v>
          </cell>
          <cell r="E637"/>
          <cell r="F637" t="str">
            <v>DUTASTERIDE+TAMSULOSINA</v>
          </cell>
          <cell r="G637" t="str">
            <v>TAB/CAPS/GRAG/COMP</v>
          </cell>
          <cell r="H637" t="str">
            <v xml:space="preserve">(0.5+0.4)mg </v>
          </cell>
          <cell r="I637" t="str">
            <v>ORAL</v>
          </cell>
          <cell r="J637" t="str">
            <v xml:space="preserve">CAPSULA </v>
          </cell>
          <cell r="K637">
            <v>2746</v>
          </cell>
          <cell r="L637">
            <v>2746</v>
          </cell>
          <cell r="M637"/>
          <cell r="N637">
            <v>2841.01</v>
          </cell>
          <cell r="O637"/>
          <cell r="P637">
            <v>2991.58</v>
          </cell>
          <cell r="Q637"/>
          <cell r="R637"/>
          <cell r="S637"/>
          <cell r="T637"/>
          <cell r="U637">
            <v>2991.58</v>
          </cell>
          <cell r="V637">
            <v>3235.09</v>
          </cell>
        </row>
        <row r="638">
          <cell r="C638"/>
          <cell r="D638" t="str">
            <v>103 410070-TKD</v>
          </cell>
          <cell r="E638"/>
          <cell r="F638" t="str">
            <v>EBASTINA</v>
          </cell>
          <cell r="G638" t="str">
            <v>TAB/CAPS/GRAG/COMP</v>
          </cell>
          <cell r="H638" t="str">
            <v>20 mg</v>
          </cell>
          <cell r="I638" t="str">
            <v>ORAL</v>
          </cell>
          <cell r="J638" t="str">
            <v>TAB/CAPS/GRAG/COMP</v>
          </cell>
          <cell r="K638">
            <v>2075.06</v>
          </cell>
          <cell r="L638">
            <v>2075.06</v>
          </cell>
          <cell r="M638"/>
          <cell r="N638">
            <v>2146.86</v>
          </cell>
          <cell r="O638"/>
          <cell r="P638">
            <v>2260.64</v>
          </cell>
          <cell r="Q638"/>
          <cell r="R638"/>
          <cell r="S638"/>
          <cell r="T638"/>
          <cell r="U638">
            <v>2260.64</v>
          </cell>
          <cell r="V638">
            <v>2444.66</v>
          </cell>
        </row>
        <row r="639">
          <cell r="C639"/>
          <cell r="D639" t="str">
            <v>1032412015-ALX</v>
          </cell>
          <cell r="E639"/>
          <cell r="F639" t="str">
            <v>ECULIZUMAB</v>
          </cell>
          <cell r="G639" t="str">
            <v>SOLUCION INYECTABLE</v>
          </cell>
          <cell r="H639" t="str">
            <v>300 mg</v>
          </cell>
          <cell r="I639" t="str">
            <v>PARENTERAL</v>
          </cell>
          <cell r="J639" t="str">
            <v>VIAL</v>
          </cell>
          <cell r="K639">
            <v>10374720</v>
          </cell>
          <cell r="L639">
            <v>10374720</v>
          </cell>
          <cell r="M639"/>
          <cell r="N639">
            <v>10760554</v>
          </cell>
          <cell r="O639"/>
          <cell r="P639"/>
          <cell r="Q639"/>
          <cell r="R639" t="str">
            <v>RES. 0718-2015 MSYPS</v>
          </cell>
          <cell r="S639">
            <v>10760554.029999999</v>
          </cell>
          <cell r="T639">
            <v>11956051.58</v>
          </cell>
          <cell r="U639">
            <v>10760554.029999999</v>
          </cell>
          <cell r="V639">
            <v>11956051.58</v>
          </cell>
        </row>
        <row r="640">
          <cell r="C640">
            <v>1011045</v>
          </cell>
          <cell r="D640" t="str">
            <v>1031011027-HAX</v>
          </cell>
          <cell r="E640"/>
          <cell r="F640" t="str">
            <v>EFAVIRENZ</v>
          </cell>
          <cell r="G640" t="str">
            <v xml:space="preserve">COMP/TAB/CAPS/GRAGE      </v>
          </cell>
          <cell r="H640" t="str">
            <v>600mg</v>
          </cell>
          <cell r="I640" t="str">
            <v>ORAL</v>
          </cell>
          <cell r="J640" t="str">
            <v xml:space="preserve">COMP/TAB/CAPS/GRAGE      </v>
          </cell>
          <cell r="K640">
            <v>702.88120000000004</v>
          </cell>
          <cell r="L640">
            <v>702.88</v>
          </cell>
          <cell r="M640"/>
          <cell r="N640">
            <v>727.2</v>
          </cell>
          <cell r="O640">
            <v>727.2</v>
          </cell>
          <cell r="P640">
            <v>765.74</v>
          </cell>
          <cell r="Q640"/>
          <cell r="R640"/>
          <cell r="S640"/>
          <cell r="T640"/>
          <cell r="U640">
            <v>765.74</v>
          </cell>
          <cell r="V640">
            <v>828.07</v>
          </cell>
        </row>
        <row r="641">
          <cell r="C641">
            <v>1240040</v>
          </cell>
          <cell r="D641" t="str">
            <v>1031240040-LSA</v>
          </cell>
          <cell r="E641"/>
          <cell r="F641" t="str">
            <v>EFEDRINA SULFATO</v>
          </cell>
          <cell r="G641" t="str">
            <v xml:space="preserve">AMP/VIAL/JP             </v>
          </cell>
          <cell r="H641" t="str">
            <v>50-60mg/ml</v>
          </cell>
          <cell r="I641" t="str">
            <v>PARENTERAL</v>
          </cell>
          <cell r="J641" t="str">
            <v xml:space="preserve">AMP/VIAL/JP             </v>
          </cell>
          <cell r="K641">
            <v>4177.6000000000004</v>
          </cell>
          <cell r="L641">
            <v>4177.6000000000004</v>
          </cell>
          <cell r="M641"/>
          <cell r="N641">
            <v>4322.1400000000003</v>
          </cell>
          <cell r="O641">
            <v>4322.1400000000003</v>
          </cell>
          <cell r="P641">
            <v>4551.21</v>
          </cell>
          <cell r="Q641"/>
          <cell r="R641"/>
          <cell r="S641"/>
          <cell r="T641"/>
          <cell r="U641">
            <v>4551.21</v>
          </cell>
          <cell r="V641">
            <v>4921.68</v>
          </cell>
        </row>
        <row r="642">
          <cell r="C642">
            <v>2710081</v>
          </cell>
          <cell r="D642" t="str">
            <v>1032710081-CPU</v>
          </cell>
          <cell r="E642"/>
          <cell r="F642" t="str">
            <v>ELEMENTOS TRAZA</v>
          </cell>
          <cell r="G642" t="str">
            <v>AMP/VIAL/JP</v>
          </cell>
          <cell r="H642" t="str">
            <v>S.M.N.F.</v>
          </cell>
          <cell r="I642" t="str">
            <v>PARENTERAL</v>
          </cell>
          <cell r="J642" t="str">
            <v>AMP/VIAL/JP</v>
          </cell>
          <cell r="K642">
            <v>5577.1</v>
          </cell>
          <cell r="L642">
            <v>5577.1</v>
          </cell>
          <cell r="M642"/>
          <cell r="N642">
            <v>5770.07</v>
          </cell>
          <cell r="O642">
            <v>5770.07</v>
          </cell>
          <cell r="P642">
            <v>6075.88</v>
          </cell>
          <cell r="Q642"/>
          <cell r="R642"/>
          <cell r="S642"/>
          <cell r="T642"/>
          <cell r="U642">
            <v>6075.88</v>
          </cell>
          <cell r="V642">
            <v>6570.46</v>
          </cell>
        </row>
        <row r="643">
          <cell r="C643"/>
          <cell r="D643" t="str">
            <v>1032412010-GKS</v>
          </cell>
          <cell r="E643"/>
          <cell r="F643" t="str">
            <v>ELTROMBOPAG</v>
          </cell>
          <cell r="G643" t="str">
            <v>TAB/CAPS/GRAG/COMP</v>
          </cell>
          <cell r="H643" t="str">
            <v xml:space="preserve">50  mg </v>
          </cell>
          <cell r="I643" t="str">
            <v>ORAL</v>
          </cell>
          <cell r="J643" t="str">
            <v>TAB/CAPS/GRAG/COMP</v>
          </cell>
          <cell r="K643">
            <v>71928</v>
          </cell>
          <cell r="L643">
            <v>71928</v>
          </cell>
          <cell r="M643"/>
          <cell r="N643">
            <v>74416.710000000006</v>
          </cell>
          <cell r="O643"/>
          <cell r="P643">
            <v>78360.800000000003</v>
          </cell>
          <cell r="Q643"/>
          <cell r="R643"/>
          <cell r="S643"/>
          <cell r="T643"/>
          <cell r="U643">
            <v>78360.800000000003</v>
          </cell>
          <cell r="V643">
            <v>84739.37</v>
          </cell>
        </row>
        <row r="644">
          <cell r="C644"/>
          <cell r="D644" t="str">
            <v>1032412006-GSK</v>
          </cell>
          <cell r="E644"/>
          <cell r="F644" t="str">
            <v xml:space="preserve">ELTROMBOPAG </v>
          </cell>
          <cell r="G644" t="str">
            <v>TAB/CAPS/GRAG/COMP</v>
          </cell>
          <cell r="H644" t="str">
            <v>25 mg</v>
          </cell>
          <cell r="I644" t="str">
            <v>ORAL</v>
          </cell>
          <cell r="J644" t="str">
            <v>TAB/CAPS/GRAG/COMP</v>
          </cell>
          <cell r="K644">
            <v>78816</v>
          </cell>
          <cell r="L644">
            <v>78816</v>
          </cell>
          <cell r="M644"/>
          <cell r="N644">
            <v>81543.03</v>
          </cell>
          <cell r="O644"/>
          <cell r="P644">
            <v>85864.81</v>
          </cell>
          <cell r="Q644"/>
          <cell r="R644"/>
          <cell r="S644"/>
          <cell r="T644"/>
          <cell r="U644">
            <v>85864.81</v>
          </cell>
          <cell r="V644">
            <v>92854.21</v>
          </cell>
        </row>
        <row r="645">
          <cell r="C645"/>
          <cell r="D645"/>
          <cell r="E645" t="str">
            <v xml:space="preserve">CP-0261-GMA   </v>
          </cell>
          <cell r="F645" t="str">
            <v>EMULSION HIDRATANTE</v>
          </cell>
          <cell r="G645" t="str">
            <v>EMULSION</v>
          </cell>
          <cell r="H645"/>
          <cell r="I645" t="str">
            <v>TOPICO</v>
          </cell>
          <cell r="J645" t="str">
            <v>BOTE X 295 ML</v>
          </cell>
          <cell r="K645"/>
          <cell r="L645"/>
          <cell r="M645"/>
          <cell r="N645"/>
          <cell r="O645"/>
          <cell r="P645"/>
          <cell r="Q645"/>
          <cell r="R645"/>
          <cell r="S645"/>
          <cell r="T645"/>
          <cell r="U645">
            <v>0</v>
          </cell>
          <cell r="V645">
            <v>60990.96</v>
          </cell>
        </row>
        <row r="646">
          <cell r="C646"/>
          <cell r="D646"/>
          <cell r="E646" t="str">
            <v xml:space="preserve">CP-0262-GMA   </v>
          </cell>
          <cell r="F646" t="str">
            <v>EMULSION LIMPIADORA</v>
          </cell>
          <cell r="G646" t="str">
            <v>EMULSION</v>
          </cell>
          <cell r="H646"/>
          <cell r="I646" t="str">
            <v>TOPICO</v>
          </cell>
          <cell r="J646" t="str">
            <v>BOTE X 295 ML</v>
          </cell>
          <cell r="K646"/>
          <cell r="L646"/>
          <cell r="M646"/>
          <cell r="N646"/>
          <cell r="O646"/>
          <cell r="P646"/>
          <cell r="Q646"/>
          <cell r="R646"/>
          <cell r="S646"/>
          <cell r="T646"/>
          <cell r="U646">
            <v>0</v>
          </cell>
          <cell r="V646">
            <v>47473.46</v>
          </cell>
        </row>
        <row r="647">
          <cell r="C647">
            <v>1220035</v>
          </cell>
          <cell r="D647" t="str">
            <v>1031220035-GFR</v>
          </cell>
          <cell r="E647"/>
          <cell r="F647" t="str">
            <v>ENALAPRIL (MALEATO)</v>
          </cell>
          <cell r="G647" t="str">
            <v xml:space="preserve">COMP/TAB/CAPS/GRAGE      </v>
          </cell>
          <cell r="H647" t="str">
            <v>20mg</v>
          </cell>
          <cell r="I647" t="str">
            <v>ORAL</v>
          </cell>
          <cell r="J647" t="str">
            <v xml:space="preserve">COMP/TAB/CAPS/GRAGE      </v>
          </cell>
          <cell r="K647">
            <v>18</v>
          </cell>
          <cell r="L647">
            <v>18</v>
          </cell>
          <cell r="M647">
            <v>18</v>
          </cell>
          <cell r="N647">
            <v>18.62</v>
          </cell>
          <cell r="O647">
            <v>18.62</v>
          </cell>
          <cell r="P647">
            <v>19.61</v>
          </cell>
          <cell r="Q647">
            <v>19.61</v>
          </cell>
          <cell r="R647"/>
          <cell r="S647"/>
          <cell r="T647"/>
          <cell r="U647">
            <v>19.61</v>
          </cell>
          <cell r="V647">
            <v>21.21</v>
          </cell>
        </row>
        <row r="648">
          <cell r="C648">
            <v>1220038</v>
          </cell>
          <cell r="D648" t="str">
            <v>1031220038-GFR</v>
          </cell>
          <cell r="E648"/>
          <cell r="F648" t="str">
            <v>ENALAPRIL (MALEATO)</v>
          </cell>
          <cell r="G648" t="str">
            <v xml:space="preserve">COMP/TAB/CAPS/GRAGE      </v>
          </cell>
          <cell r="H648" t="str">
            <v>5mg</v>
          </cell>
          <cell r="I648" t="str">
            <v>ORAL</v>
          </cell>
          <cell r="J648" t="str">
            <v xml:space="preserve">COMP/TAB/CAPS/GRAGE      </v>
          </cell>
          <cell r="K648">
            <v>14</v>
          </cell>
          <cell r="L648">
            <v>14</v>
          </cell>
          <cell r="M648">
            <v>14</v>
          </cell>
          <cell r="N648">
            <v>14.484399999999999</v>
          </cell>
          <cell r="O648">
            <v>14.48</v>
          </cell>
          <cell r="P648">
            <v>15.25</v>
          </cell>
          <cell r="Q648">
            <v>15.25</v>
          </cell>
          <cell r="R648"/>
          <cell r="S648"/>
          <cell r="T648"/>
          <cell r="U648">
            <v>15.25</v>
          </cell>
          <cell r="V648">
            <v>16.489999999999998</v>
          </cell>
        </row>
        <row r="649">
          <cell r="C649"/>
          <cell r="D649"/>
          <cell r="E649"/>
          <cell r="F649"/>
          <cell r="G649"/>
          <cell r="H649"/>
          <cell r="I649"/>
          <cell r="J649"/>
          <cell r="K649"/>
          <cell r="L649"/>
          <cell r="M649"/>
          <cell r="N649"/>
          <cell r="O649"/>
          <cell r="P649"/>
          <cell r="Q649"/>
          <cell r="R649"/>
          <cell r="S649"/>
          <cell r="T649"/>
          <cell r="U649">
            <v>24</v>
          </cell>
          <cell r="V649">
            <v>25.95</v>
          </cell>
        </row>
        <row r="650">
          <cell r="C650"/>
          <cell r="D650" t="str">
            <v>1031220150-MSD</v>
          </cell>
          <cell r="E650"/>
          <cell r="F650" t="str">
            <v xml:space="preserve">ENALAPRIL+ HIDROCLOROTIAZIDA </v>
          </cell>
          <cell r="G650" t="str">
            <v>TAB/CAPS/GRAG/COMP</v>
          </cell>
          <cell r="H650" t="str">
            <v xml:space="preserve">(20+12.5)mg </v>
          </cell>
          <cell r="I650" t="str">
            <v>ORAL</v>
          </cell>
          <cell r="J650" t="str">
            <v>TAB/CAPS/GRAG/COMP</v>
          </cell>
          <cell r="K650">
            <v>3028</v>
          </cell>
          <cell r="L650">
            <v>3028</v>
          </cell>
          <cell r="M650"/>
          <cell r="N650">
            <v>3132.77</v>
          </cell>
          <cell r="O650"/>
          <cell r="P650">
            <v>3298.81</v>
          </cell>
          <cell r="Q650"/>
          <cell r="R650"/>
          <cell r="S650"/>
          <cell r="T650"/>
          <cell r="U650">
            <v>3298.81</v>
          </cell>
          <cell r="V650">
            <v>3567.33</v>
          </cell>
        </row>
        <row r="651">
          <cell r="C651"/>
          <cell r="D651" t="str">
            <v>1031011046-RCH</v>
          </cell>
          <cell r="E651"/>
          <cell r="F651" t="str">
            <v>ENFUVIRTIDA</v>
          </cell>
          <cell r="G651" t="str">
            <v>SOLUCION INYECTABLE</v>
          </cell>
          <cell r="H651" t="str">
            <v xml:space="preserve">90 mg </v>
          </cell>
          <cell r="I651" t="str">
            <v>PARENTERAL</v>
          </cell>
          <cell r="J651" t="str">
            <v>VIAL</v>
          </cell>
          <cell r="K651">
            <v>58012.42</v>
          </cell>
          <cell r="L651">
            <v>58012.42</v>
          </cell>
          <cell r="M651"/>
          <cell r="N651">
            <v>58012.42</v>
          </cell>
          <cell r="O651"/>
          <cell r="P651"/>
          <cell r="Q651"/>
          <cell r="R651" t="str">
            <v>CIRCULAR 04-2012 CNPMDM</v>
          </cell>
          <cell r="S651">
            <v>58012.2</v>
          </cell>
          <cell r="T651"/>
          <cell r="U651">
            <v>58012.2</v>
          </cell>
          <cell r="V651">
            <v>58012.2</v>
          </cell>
        </row>
        <row r="652">
          <cell r="C652"/>
          <cell r="D652" t="str">
            <v>1032210074-BMS</v>
          </cell>
          <cell r="E652"/>
          <cell r="F652" t="str">
            <v>ENTECAVIR</v>
          </cell>
          <cell r="G652" t="str">
            <v>TAB/CAPS/GRAG/COMP</v>
          </cell>
          <cell r="H652" t="str">
            <v>0.5 mg</v>
          </cell>
          <cell r="I652" t="str">
            <v>ORAL</v>
          </cell>
          <cell r="J652" t="str">
            <v>TAB/CAPS/GRAG/COMP</v>
          </cell>
          <cell r="K652">
            <v>22118.69</v>
          </cell>
          <cell r="L652">
            <v>22118.69</v>
          </cell>
          <cell r="M652"/>
          <cell r="N652">
            <v>22118.69</v>
          </cell>
          <cell r="O652"/>
          <cell r="P652"/>
          <cell r="Q652"/>
          <cell r="R652" t="str">
            <v>CIRCULAR 04-2012 CNPMDM</v>
          </cell>
          <cell r="S652">
            <v>22118.69</v>
          </cell>
          <cell r="T652"/>
          <cell r="U652">
            <v>22118.69</v>
          </cell>
          <cell r="V652">
            <v>22118.69</v>
          </cell>
        </row>
        <row r="653">
          <cell r="C653"/>
          <cell r="D653" t="str">
            <v>1032210075-BMS</v>
          </cell>
          <cell r="E653"/>
          <cell r="F653" t="str">
            <v xml:space="preserve">ENTECAVIR </v>
          </cell>
          <cell r="G653" t="str">
            <v>TAB/CAPS/GRAG/COMP</v>
          </cell>
          <cell r="H653" t="str">
            <v>1 mg</v>
          </cell>
          <cell r="I653" t="str">
            <v>ORAL</v>
          </cell>
          <cell r="J653" t="str">
            <v>TAB/CAPS/GRAG/COMP</v>
          </cell>
          <cell r="K653">
            <v>44237.38</v>
          </cell>
          <cell r="L653">
            <v>44237.38</v>
          </cell>
          <cell r="M653"/>
          <cell r="N653">
            <v>44237.38</v>
          </cell>
          <cell r="O653"/>
          <cell r="P653"/>
          <cell r="Q653"/>
          <cell r="R653" t="str">
            <v>CIRCULAR 04-2012 CNPMDM</v>
          </cell>
          <cell r="S653">
            <v>44237.38</v>
          </cell>
          <cell r="T653"/>
          <cell r="U653">
            <v>44237.38</v>
          </cell>
          <cell r="V653">
            <v>44237.38</v>
          </cell>
        </row>
        <row r="654">
          <cell r="C654"/>
          <cell r="D654"/>
          <cell r="E654" t="str">
            <v>CP-0247-SHIRE</v>
          </cell>
          <cell r="F654" t="str">
            <v>ICATIBAN ACETATO</v>
          </cell>
          <cell r="G654" t="str">
            <v>SOLUCION</v>
          </cell>
          <cell r="H654" t="str">
            <v>30 MG</v>
          </cell>
          <cell r="I654" t="str">
            <v>SUBCUTANEO</v>
          </cell>
          <cell r="J654" t="str">
            <v>AMP</v>
          </cell>
          <cell r="K654"/>
          <cell r="L654"/>
          <cell r="M654"/>
          <cell r="N654"/>
          <cell r="O654"/>
          <cell r="P654"/>
          <cell r="Q654"/>
          <cell r="R654"/>
          <cell r="S654"/>
          <cell r="T654"/>
          <cell r="U654">
            <v>0</v>
          </cell>
          <cell r="V654">
            <v>5685244.2199999997</v>
          </cell>
        </row>
        <row r="655">
          <cell r="C655">
            <v>1820048</v>
          </cell>
          <cell r="D655" t="str">
            <v>1031820044-NOV</v>
          </cell>
          <cell r="E655"/>
          <cell r="F655" t="str">
            <v>LEVODOPA+CARBIDOPA+ ENTACAPONA</v>
          </cell>
          <cell r="G655" t="str">
            <v xml:space="preserve">COMP/TAB/CAPS/GRAGE      </v>
          </cell>
          <cell r="H655" t="str">
            <v>(50/12,5/200)mg</v>
          </cell>
          <cell r="I655" t="str">
            <v>ORAL</v>
          </cell>
          <cell r="J655" t="str">
            <v xml:space="preserve">COMP/TAB/CAPS/GRAGE      </v>
          </cell>
          <cell r="K655">
            <v>4142.8</v>
          </cell>
          <cell r="L655">
            <v>4142.8</v>
          </cell>
          <cell r="M655"/>
          <cell r="N655">
            <v>4286.1400000000003</v>
          </cell>
          <cell r="O655">
            <v>4286.1400000000003</v>
          </cell>
          <cell r="P655">
            <v>4513.3100000000004</v>
          </cell>
          <cell r="Q655"/>
          <cell r="R655"/>
          <cell r="S655"/>
          <cell r="T655"/>
          <cell r="U655">
            <v>4513.3100000000004</v>
          </cell>
          <cell r="V655">
            <v>4880.6899999999996</v>
          </cell>
        </row>
        <row r="656">
          <cell r="C656">
            <v>1820044</v>
          </cell>
          <cell r="D656" t="str">
            <v>SVNE</v>
          </cell>
          <cell r="E656"/>
          <cell r="F656" t="str">
            <v>LEVODOPA+CARBIDOPA+ ENTACAPONA</v>
          </cell>
          <cell r="G656" t="str">
            <v xml:space="preserve">COMP/TAB/CAPS/GRAGE      </v>
          </cell>
          <cell r="H656" t="str">
            <v>(75+18,75+200)mg</v>
          </cell>
          <cell r="I656" t="str">
            <v>ORAL</v>
          </cell>
          <cell r="J656" t="str">
            <v xml:space="preserve">COMP/TAB/CAPS/GRAGE      </v>
          </cell>
          <cell r="K656">
            <v>0</v>
          </cell>
          <cell r="L656"/>
          <cell r="M656"/>
          <cell r="N656"/>
          <cell r="O656"/>
          <cell r="P656"/>
          <cell r="Q656"/>
          <cell r="R656"/>
          <cell r="S656"/>
          <cell r="T656"/>
          <cell r="U656">
            <v>0</v>
          </cell>
          <cell r="V656">
            <v>0</v>
          </cell>
        </row>
        <row r="657">
          <cell r="C657">
            <v>1820043</v>
          </cell>
          <cell r="D657" t="str">
            <v>1031820043-NOV</v>
          </cell>
          <cell r="E657"/>
          <cell r="F657" t="str">
            <v>LEVODOPA+CARBIDOPA+ ENTACAPONA</v>
          </cell>
          <cell r="G657" t="str">
            <v xml:space="preserve">COMP/TAB/CAPS/GRAGE      </v>
          </cell>
          <cell r="H657" t="str">
            <v>(100/25/200)mg</v>
          </cell>
          <cell r="I657" t="str">
            <v>ORAL</v>
          </cell>
          <cell r="J657" t="str">
            <v xml:space="preserve">COMP/TAB/CAPS/GRAGE      </v>
          </cell>
          <cell r="K657">
            <v>3696.22</v>
          </cell>
          <cell r="L657">
            <v>3696.22</v>
          </cell>
          <cell r="M657"/>
          <cell r="N657">
            <v>3824.11</v>
          </cell>
          <cell r="O657">
            <v>3824.11</v>
          </cell>
          <cell r="P657">
            <v>4026.79</v>
          </cell>
          <cell r="Q657"/>
          <cell r="R657"/>
          <cell r="S657"/>
          <cell r="T657"/>
          <cell r="U657">
            <v>4026.79</v>
          </cell>
          <cell r="V657">
            <v>4354.57</v>
          </cell>
        </row>
        <row r="658">
          <cell r="C658">
            <v>1820049</v>
          </cell>
          <cell r="D658" t="str">
            <v>SVNE</v>
          </cell>
          <cell r="E658"/>
          <cell r="F658" t="str">
            <v>LEVODOPA+CARBIDOPA+ ENTACAPONA</v>
          </cell>
          <cell r="G658" t="str">
            <v xml:space="preserve">COMP/TAB/CAPS/GRAGE      </v>
          </cell>
          <cell r="H658" t="str">
            <v>(125+31.25+200)mg</v>
          </cell>
          <cell r="I658" t="str">
            <v>ORAL</v>
          </cell>
          <cell r="J658" t="str">
            <v xml:space="preserve">COMP/TAB/CAPS/GRAGE      </v>
          </cell>
          <cell r="K658">
            <v>0</v>
          </cell>
          <cell r="L658">
            <v>0</v>
          </cell>
          <cell r="M658"/>
          <cell r="N658">
            <v>0</v>
          </cell>
          <cell r="O658">
            <v>0</v>
          </cell>
          <cell r="P658"/>
          <cell r="Q658"/>
          <cell r="R658"/>
          <cell r="S658"/>
          <cell r="T658"/>
          <cell r="U658">
            <v>0</v>
          </cell>
          <cell r="V658">
            <v>0</v>
          </cell>
        </row>
        <row r="659">
          <cell r="C659">
            <v>1820047</v>
          </cell>
          <cell r="D659" t="str">
            <v>1031820047-NOV</v>
          </cell>
          <cell r="E659"/>
          <cell r="F659" t="str">
            <v>LEVODOPA+CARBIDOPA+ ENTACAPONA</v>
          </cell>
          <cell r="G659" t="str">
            <v xml:space="preserve">COMP/TAB/CAPS/GRAGE      </v>
          </cell>
          <cell r="H659" t="str">
            <v>(150/37,5/200)mg</v>
          </cell>
          <cell r="I659" t="str">
            <v>ORAL</v>
          </cell>
          <cell r="J659" t="str">
            <v xml:space="preserve">COMP/TAB/CAPS/GRAGE      </v>
          </cell>
          <cell r="K659">
            <v>4134.2899021022231</v>
          </cell>
          <cell r="L659">
            <v>4134.28</v>
          </cell>
          <cell r="M659"/>
          <cell r="N659">
            <v>4277.33</v>
          </cell>
          <cell r="O659">
            <v>4277.33</v>
          </cell>
          <cell r="P659">
            <v>4504.03</v>
          </cell>
          <cell r="Q659"/>
          <cell r="R659"/>
          <cell r="S659"/>
          <cell r="T659"/>
          <cell r="U659">
            <v>4504.03</v>
          </cell>
          <cell r="V659">
            <v>4870.66</v>
          </cell>
        </row>
        <row r="660">
          <cell r="C660">
            <v>1820051</v>
          </cell>
          <cell r="D660" t="str">
            <v>1031820051-NOV</v>
          </cell>
          <cell r="E660"/>
          <cell r="F660" t="str">
            <v>LEVODOPA+CARBIDOPA+ ENTACAPONA</v>
          </cell>
          <cell r="G660" t="str">
            <v xml:space="preserve">COMP/TAB/CAPS/GRAGE      </v>
          </cell>
          <cell r="H660" t="str">
            <v>(200+50+200)mg</v>
          </cell>
          <cell r="I660" t="str">
            <v>ORAL</v>
          </cell>
          <cell r="J660" t="str">
            <v xml:space="preserve">COMP/TAB/CAPS/GRAGE      </v>
          </cell>
          <cell r="K660">
            <v>4142.8</v>
          </cell>
          <cell r="L660">
            <v>4142.8</v>
          </cell>
          <cell r="M660"/>
          <cell r="N660">
            <v>4286.1400000000003</v>
          </cell>
          <cell r="O660">
            <v>4286.1400000000003</v>
          </cell>
          <cell r="P660">
            <v>4513.3100000000004</v>
          </cell>
          <cell r="Q660"/>
          <cell r="R660"/>
          <cell r="S660"/>
          <cell r="T660"/>
          <cell r="U660">
            <v>4513.3100000000004</v>
          </cell>
          <cell r="V660">
            <v>4880.6899999999996</v>
          </cell>
        </row>
        <row r="661">
          <cell r="C661">
            <v>1620007</v>
          </cell>
          <cell r="D661" t="str">
            <v>1031620007-PAS</v>
          </cell>
          <cell r="E661"/>
          <cell r="F661" t="str">
            <v>ENZIMAS PANCREATICAS</v>
          </cell>
          <cell r="G661" t="str">
            <v xml:space="preserve">COMP/TAB/CAPS/GRAGE      </v>
          </cell>
          <cell r="H661" t="str">
            <v>25000 U.I. (LIPASA)</v>
          </cell>
          <cell r="I661" t="str">
            <v>ORAL</v>
          </cell>
          <cell r="J661" t="str">
            <v xml:space="preserve">COMP/TAB/CAPS/GRAGE      </v>
          </cell>
          <cell r="K661">
            <v>613.63617200842384</v>
          </cell>
          <cell r="L661">
            <v>613.63</v>
          </cell>
          <cell r="M661"/>
          <cell r="N661">
            <v>634.86</v>
          </cell>
          <cell r="O661">
            <v>634.86</v>
          </cell>
          <cell r="P661">
            <v>668.51</v>
          </cell>
          <cell r="Q661"/>
          <cell r="R661"/>
          <cell r="S661"/>
          <cell r="T661"/>
          <cell r="U661">
            <v>668.51</v>
          </cell>
          <cell r="V661">
            <v>722.93</v>
          </cell>
        </row>
        <row r="662">
          <cell r="C662"/>
          <cell r="D662" t="str">
            <v>1033340019-ALL</v>
          </cell>
          <cell r="E662"/>
          <cell r="F662" t="str">
            <v>EPINASTINA CLORHIDRATO</v>
          </cell>
          <cell r="G662" t="str">
            <v>SOLUCION OFTALMICA</v>
          </cell>
          <cell r="H662" t="str">
            <v>0,5 mg</v>
          </cell>
          <cell r="I662" t="str">
            <v>OFTALMICO</v>
          </cell>
          <cell r="J662" t="str">
            <v>FRASCO X 5 ml</v>
          </cell>
          <cell r="K662">
            <v>40096</v>
          </cell>
          <cell r="L662">
            <v>40096</v>
          </cell>
          <cell r="M662"/>
          <cell r="N662">
            <v>41483.32</v>
          </cell>
          <cell r="O662"/>
          <cell r="P662">
            <v>43681.94</v>
          </cell>
          <cell r="Q662"/>
          <cell r="R662"/>
          <cell r="S662"/>
          <cell r="T662"/>
          <cell r="U662">
            <v>43681.94</v>
          </cell>
          <cell r="V662">
            <v>47237.65</v>
          </cell>
        </row>
        <row r="663">
          <cell r="C663">
            <v>2210144</v>
          </cell>
          <cell r="D663" t="str">
            <v>1032210144-FRE</v>
          </cell>
          <cell r="E663"/>
          <cell r="F663" t="str">
            <v>EPIRRUBICINA</v>
          </cell>
          <cell r="G663" t="str">
            <v>AMP/VIAL/JP</v>
          </cell>
          <cell r="H663" t="str">
            <v>50mg</v>
          </cell>
          <cell r="I663" t="str">
            <v>PARENTERAL</v>
          </cell>
          <cell r="J663" t="str">
            <v>AMP/VIAL/JP</v>
          </cell>
          <cell r="K663">
            <v>309800</v>
          </cell>
          <cell r="L663">
            <v>309800</v>
          </cell>
          <cell r="M663"/>
          <cell r="N663">
            <v>320519.08</v>
          </cell>
          <cell r="O663"/>
          <cell r="P663">
            <v>337506.59</v>
          </cell>
          <cell r="Q663"/>
          <cell r="R663"/>
          <cell r="S663"/>
          <cell r="T663"/>
          <cell r="U663">
            <v>337506.59</v>
          </cell>
          <cell r="V663">
            <v>364979.63</v>
          </cell>
        </row>
        <row r="664">
          <cell r="C664"/>
          <cell r="D664" t="str">
            <v>1031240080-PFI</v>
          </cell>
          <cell r="E664"/>
          <cell r="F664" t="str">
            <v>EPLERENONA</v>
          </cell>
          <cell r="G664" t="str">
            <v>TAB/CAPS/GRAG/COMP</v>
          </cell>
          <cell r="H664" t="str">
            <v xml:space="preserve">25 mg </v>
          </cell>
          <cell r="I664" t="str">
            <v>ORAL</v>
          </cell>
          <cell r="J664" t="str">
            <v>TAB/CAPS/GRAG/COMP</v>
          </cell>
          <cell r="K664">
            <v>2901</v>
          </cell>
          <cell r="L664">
            <v>2901</v>
          </cell>
          <cell r="M664"/>
          <cell r="N664">
            <v>3001.37</v>
          </cell>
          <cell r="O664"/>
          <cell r="P664">
            <v>3160.44</v>
          </cell>
          <cell r="Q664"/>
          <cell r="R664"/>
          <cell r="S664"/>
          <cell r="T664"/>
          <cell r="U664">
            <v>3160.44</v>
          </cell>
          <cell r="V664">
            <v>3417.7</v>
          </cell>
        </row>
        <row r="665">
          <cell r="C665"/>
          <cell r="D665" t="str">
            <v>1031220045-ABT</v>
          </cell>
          <cell r="E665"/>
          <cell r="F665" t="str">
            <v>EPROSARTAN + HIDROCLOROTIAZIDA</v>
          </cell>
          <cell r="G665" t="str">
            <v>TAB/CAPS/GRAG/COMP</v>
          </cell>
          <cell r="H665" t="str">
            <v>(600+12,5)mg</v>
          </cell>
          <cell r="I665" t="str">
            <v>ORAL</v>
          </cell>
          <cell r="J665" t="str">
            <v>TAB/CAPS/GRAG/COMP</v>
          </cell>
          <cell r="K665">
            <v>3501</v>
          </cell>
          <cell r="L665">
            <v>3501</v>
          </cell>
          <cell r="M665"/>
          <cell r="N665">
            <v>3622.13</v>
          </cell>
          <cell r="O665"/>
          <cell r="P665">
            <v>3814.1</v>
          </cell>
          <cell r="Q665"/>
          <cell r="R665"/>
          <cell r="S665"/>
          <cell r="T665"/>
          <cell r="U665">
            <v>3814.1</v>
          </cell>
          <cell r="V665">
            <v>4124.57</v>
          </cell>
        </row>
        <row r="666">
          <cell r="C666">
            <v>210081</v>
          </cell>
          <cell r="D666" t="str">
            <v>103 210081-TQC</v>
          </cell>
          <cell r="E666"/>
          <cell r="F666" t="str">
            <v>ERGOTAMINA (TARTRATO) + CAFEINA</v>
          </cell>
          <cell r="G666" t="str">
            <v xml:space="preserve">COMP/TAB/CAPS/GRAGE      </v>
          </cell>
          <cell r="H666" t="str">
            <v>(1+100)mg</v>
          </cell>
          <cell r="I666" t="str">
            <v>ORAL</v>
          </cell>
          <cell r="J666" t="str">
            <v xml:space="preserve">COMP/TAB/CAPS/GRAGE      </v>
          </cell>
          <cell r="K666">
            <v>345.1</v>
          </cell>
          <cell r="L666">
            <v>345.1</v>
          </cell>
          <cell r="M666"/>
          <cell r="N666">
            <v>357.04</v>
          </cell>
          <cell r="O666">
            <v>357.04</v>
          </cell>
          <cell r="P666">
            <v>375.96</v>
          </cell>
          <cell r="Q666"/>
          <cell r="R666"/>
          <cell r="S666"/>
          <cell r="T666"/>
          <cell r="U666">
            <v>375.96</v>
          </cell>
          <cell r="V666">
            <v>406.56</v>
          </cell>
        </row>
        <row r="667">
          <cell r="C667">
            <v>3420010</v>
          </cell>
          <cell r="D667" t="str">
            <v>1031014187-GFR</v>
          </cell>
          <cell r="E667"/>
          <cell r="F667" t="str">
            <v>ERITROMICINA (METILSUCCINATO O ESTEARATO)</v>
          </cell>
          <cell r="G667" t="str">
            <v>POLVO PARA SUSPENSION</v>
          </cell>
          <cell r="H667">
            <v>0.05</v>
          </cell>
          <cell r="I667" t="str">
            <v>ORAL</v>
          </cell>
          <cell r="J667" t="str">
            <v>ENVASE X 60 ml</v>
          </cell>
          <cell r="K667">
            <v>2984</v>
          </cell>
          <cell r="L667">
            <v>2984</v>
          </cell>
          <cell r="M667"/>
          <cell r="N667">
            <v>3087.25</v>
          </cell>
          <cell r="O667">
            <v>3087.25</v>
          </cell>
          <cell r="P667">
            <v>3250.87</v>
          </cell>
          <cell r="Q667"/>
          <cell r="R667"/>
          <cell r="S667"/>
          <cell r="T667"/>
          <cell r="U667">
            <v>3250.87</v>
          </cell>
          <cell r="V667">
            <v>3515.49</v>
          </cell>
        </row>
        <row r="668">
          <cell r="C668"/>
          <cell r="D668" t="str">
            <v>1033420010-GFR</v>
          </cell>
          <cell r="E668"/>
          <cell r="F668" t="str">
            <v xml:space="preserve">ERITROMICINA </v>
          </cell>
          <cell r="G668" t="str">
            <v>SOLUCION</v>
          </cell>
          <cell r="H668">
            <v>0.02</v>
          </cell>
          <cell r="I668" t="str">
            <v>TOPICO</v>
          </cell>
          <cell r="J668" t="str">
            <v>FRASCO X 60ml</v>
          </cell>
          <cell r="K668">
            <v>2984</v>
          </cell>
          <cell r="L668">
            <v>2984</v>
          </cell>
          <cell r="M668"/>
          <cell r="N668">
            <v>3087.25</v>
          </cell>
          <cell r="O668"/>
          <cell r="P668">
            <v>3250.87</v>
          </cell>
          <cell r="Q668"/>
          <cell r="R668"/>
          <cell r="S668"/>
          <cell r="T668"/>
          <cell r="U668">
            <v>3250.87</v>
          </cell>
          <cell r="V668">
            <v>3515.49</v>
          </cell>
        </row>
        <row r="669">
          <cell r="C669">
            <v>1014180</v>
          </cell>
          <cell r="D669" t="str">
            <v>1031014180-BQF</v>
          </cell>
          <cell r="E669"/>
          <cell r="F669" t="str">
            <v>ERITROMICINA</v>
          </cell>
          <cell r="G669" t="str">
            <v xml:space="preserve">COMP/TAB/CAPS/GRAGE      </v>
          </cell>
          <cell r="H669" t="str">
            <v>500mg</v>
          </cell>
          <cell r="I669" t="str">
            <v>ORAL</v>
          </cell>
          <cell r="J669" t="str">
            <v xml:space="preserve">COMP/TAB/CAPS/GRAGE      </v>
          </cell>
          <cell r="K669">
            <v>274.24735364214598</v>
          </cell>
          <cell r="L669">
            <v>274.24</v>
          </cell>
          <cell r="M669">
            <v>274.24</v>
          </cell>
          <cell r="N669">
            <v>283.73</v>
          </cell>
          <cell r="O669">
            <v>283.73</v>
          </cell>
          <cell r="P669">
            <v>298.77</v>
          </cell>
          <cell r="Q669">
            <v>298.77</v>
          </cell>
          <cell r="R669"/>
          <cell r="S669"/>
          <cell r="T669"/>
          <cell r="U669">
            <v>298.77</v>
          </cell>
          <cell r="V669">
            <v>323.08999999999997</v>
          </cell>
        </row>
        <row r="670">
          <cell r="C670">
            <v>3420015</v>
          </cell>
          <cell r="D670" t="str">
            <v>1033420081-TQS</v>
          </cell>
          <cell r="E670"/>
          <cell r="F670" t="str">
            <v>ERITROMICINA</v>
          </cell>
          <cell r="G670" t="str">
            <v>GEL</v>
          </cell>
          <cell r="H670" t="str">
            <v>(4-5)%</v>
          </cell>
          <cell r="I670" t="str">
            <v>TOPICO</v>
          </cell>
          <cell r="J670" t="str">
            <v>TUBO/POTE X 30g</v>
          </cell>
          <cell r="K670">
            <v>11596.93</v>
          </cell>
          <cell r="L670">
            <v>11596.93</v>
          </cell>
          <cell r="M670">
            <v>11596.93</v>
          </cell>
          <cell r="N670">
            <v>11998.18</v>
          </cell>
          <cell r="O670">
            <v>11998.18</v>
          </cell>
          <cell r="P670">
            <v>12634.08</v>
          </cell>
          <cell r="Q670">
            <v>12634.08</v>
          </cell>
          <cell r="R670"/>
          <cell r="S670"/>
          <cell r="T670"/>
          <cell r="U670">
            <v>12634.08</v>
          </cell>
          <cell r="V670">
            <v>13662.49</v>
          </cell>
        </row>
        <row r="671">
          <cell r="C671">
            <v>2412110</v>
          </cell>
          <cell r="D671" t="str">
            <v>1032412110-CIM</v>
          </cell>
          <cell r="E671"/>
          <cell r="F671" t="str">
            <v>ERITROPROYETINA</v>
          </cell>
          <cell r="G671" t="str">
            <v xml:space="preserve">AMP/VIAL/JP  </v>
          </cell>
          <cell r="H671" t="str">
            <v>2000 U.I./ml</v>
          </cell>
          <cell r="I671" t="str">
            <v>PARENTERAL</v>
          </cell>
          <cell r="J671" t="str">
            <v>JP</v>
          </cell>
          <cell r="K671">
            <v>14160</v>
          </cell>
          <cell r="L671">
            <v>14160</v>
          </cell>
          <cell r="M671"/>
          <cell r="N671">
            <v>14160</v>
          </cell>
          <cell r="O671">
            <v>14160</v>
          </cell>
          <cell r="P671"/>
          <cell r="Q671"/>
          <cell r="R671" t="str">
            <v>CIRCULAR 04-2012 CNPMDM</v>
          </cell>
          <cell r="S671">
            <v>14160</v>
          </cell>
          <cell r="T671"/>
          <cell r="U671">
            <v>14160</v>
          </cell>
          <cell r="V671">
            <v>14160</v>
          </cell>
        </row>
        <row r="672">
          <cell r="C672">
            <v>2412120</v>
          </cell>
          <cell r="D672" t="str">
            <v>1032412120-BLU</v>
          </cell>
          <cell r="E672"/>
          <cell r="F672" t="str">
            <v>ERITROPOYETINA RECOMBINANTE</v>
          </cell>
          <cell r="G672" t="str">
            <v xml:space="preserve">AMP/VIAL/JP  </v>
          </cell>
          <cell r="H672" t="str">
            <v>4000 UI</v>
          </cell>
          <cell r="I672" t="str">
            <v>PARENTERAL</v>
          </cell>
          <cell r="J672" t="str">
            <v>JP</v>
          </cell>
          <cell r="K672">
            <v>28320</v>
          </cell>
          <cell r="L672">
            <v>28320</v>
          </cell>
          <cell r="M672"/>
          <cell r="N672">
            <v>28320</v>
          </cell>
          <cell r="O672"/>
          <cell r="P672"/>
          <cell r="Q672"/>
          <cell r="R672" t="str">
            <v>CIRCULAR 04-2012 CNPMDM</v>
          </cell>
          <cell r="S672">
            <v>28320</v>
          </cell>
          <cell r="T672"/>
          <cell r="U672">
            <v>28320</v>
          </cell>
          <cell r="V672">
            <v>28320</v>
          </cell>
        </row>
        <row r="673">
          <cell r="C673"/>
          <cell r="D673" t="str">
            <v>1032412160-BLU</v>
          </cell>
          <cell r="E673"/>
          <cell r="F673" t="str">
            <v xml:space="preserve">ERITROPOYETINA </v>
          </cell>
          <cell r="G673" t="str">
            <v>SOLUCION INYECTABLE</v>
          </cell>
          <cell r="H673" t="str">
            <v xml:space="preserve">40000 UI </v>
          </cell>
          <cell r="I673" t="str">
            <v>PARENTERAL</v>
          </cell>
          <cell r="J673" t="str">
            <v>AMP/VIAL/JP</v>
          </cell>
          <cell r="K673">
            <v>354000</v>
          </cell>
          <cell r="L673">
            <v>354000</v>
          </cell>
          <cell r="M673"/>
          <cell r="N673">
            <v>283200</v>
          </cell>
          <cell r="O673"/>
          <cell r="P673"/>
          <cell r="Q673"/>
          <cell r="R673" t="str">
            <v>CIRCULAR 04-2012 CNPMDM</v>
          </cell>
          <cell r="S673">
            <v>283200</v>
          </cell>
          <cell r="T673"/>
          <cell r="U673">
            <v>283200</v>
          </cell>
          <cell r="V673">
            <v>283200</v>
          </cell>
        </row>
        <row r="674">
          <cell r="C674"/>
          <cell r="D674" t="str">
            <v>1032412146-RCH</v>
          </cell>
          <cell r="E674"/>
          <cell r="F674" t="str">
            <v>ERITROPOYETINA PEGILADA (METOXIPOLIETILENGLICOL-EPOETINA BETA)</v>
          </cell>
          <cell r="G674" t="str">
            <v>SOLUCION INYECTABLE</v>
          </cell>
          <cell r="H674" t="str">
            <v>100 mcg</v>
          </cell>
          <cell r="I674" t="str">
            <v>PARENTERAL</v>
          </cell>
          <cell r="J674" t="str">
            <v xml:space="preserve">AMP/VIAL/JP  </v>
          </cell>
          <cell r="K674">
            <v>390758</v>
          </cell>
          <cell r="L674">
            <v>390758</v>
          </cell>
          <cell r="M674"/>
          <cell r="N674">
            <v>404278.23</v>
          </cell>
          <cell r="O674"/>
          <cell r="P674"/>
          <cell r="Q674"/>
          <cell r="R674"/>
          <cell r="S674"/>
          <cell r="T674"/>
          <cell r="U674">
            <v>425704.98</v>
          </cell>
          <cell r="V674">
            <v>460357.37</v>
          </cell>
        </row>
        <row r="675">
          <cell r="C675"/>
          <cell r="D675" t="str">
            <v>1032412128-RCH</v>
          </cell>
          <cell r="E675"/>
          <cell r="F675" t="str">
            <v>ERITROPOYETINA PEGILADA (METOXIPOLIETILENGLICOL-EPOETINA BETA)</v>
          </cell>
          <cell r="G675" t="str">
            <v>SOLUCION INYECTABLE</v>
          </cell>
          <cell r="H675" t="str">
            <v>150 mcg</v>
          </cell>
          <cell r="I675" t="str">
            <v>PARENTERAL</v>
          </cell>
          <cell r="J675" t="str">
            <v xml:space="preserve">AMP/VIAL/JP             </v>
          </cell>
          <cell r="K675">
            <v>576378</v>
          </cell>
          <cell r="L675">
            <v>576378</v>
          </cell>
          <cell r="M675"/>
          <cell r="N675">
            <v>596320.68000000005</v>
          </cell>
          <cell r="O675"/>
          <cell r="P675">
            <v>627925.68000000005</v>
          </cell>
          <cell r="Q675"/>
          <cell r="R675"/>
          <cell r="S675"/>
          <cell r="T675"/>
          <cell r="U675">
            <v>627925.68000000005</v>
          </cell>
          <cell r="V675">
            <v>679038.83</v>
          </cell>
        </row>
        <row r="676">
          <cell r="C676"/>
          <cell r="D676" t="str">
            <v>1032412125-RCH</v>
          </cell>
          <cell r="E676"/>
          <cell r="F676" t="str">
            <v xml:space="preserve">ERITROPOYETINA RECOMBINANTE HUMANO </v>
          </cell>
          <cell r="G676" t="str">
            <v>SOLUCION INYECTABLE</v>
          </cell>
          <cell r="H676" t="str">
            <v>30000 UI</v>
          </cell>
          <cell r="I676" t="str">
            <v>PARENTERAL</v>
          </cell>
          <cell r="J676" t="str">
            <v xml:space="preserve">AMP/VIAL/JP  </v>
          </cell>
          <cell r="K676">
            <v>189600</v>
          </cell>
          <cell r="L676">
            <v>189600</v>
          </cell>
          <cell r="M676"/>
          <cell r="N676">
            <v>196160.16</v>
          </cell>
          <cell r="O676"/>
          <cell r="P676">
            <v>206556.65</v>
          </cell>
          <cell r="Q676"/>
          <cell r="R676"/>
          <cell r="S676"/>
          <cell r="T676"/>
          <cell r="U676">
            <v>206556.65</v>
          </cell>
          <cell r="V676">
            <v>223370.36</v>
          </cell>
        </row>
        <row r="677">
          <cell r="C677"/>
          <cell r="D677" t="str">
            <v>1032210103-RCH</v>
          </cell>
          <cell r="E677"/>
          <cell r="F677" t="str">
            <v>ERLOTINIB</v>
          </cell>
          <cell r="G677" t="str">
            <v>TAB/CAPS/GRAG/COMP</v>
          </cell>
          <cell r="H677" t="str">
            <v>100 mg</v>
          </cell>
          <cell r="I677" t="str">
            <v>ORAL</v>
          </cell>
          <cell r="J677" t="str">
            <v>TAB/CAPS/GRAG/COMP</v>
          </cell>
          <cell r="K677">
            <v>106384.32000000001</v>
          </cell>
          <cell r="L677">
            <v>106384.32000000001</v>
          </cell>
          <cell r="M677"/>
          <cell r="N677">
            <v>106384.32000000001</v>
          </cell>
          <cell r="O677"/>
          <cell r="P677"/>
          <cell r="Q677"/>
          <cell r="R677" t="str">
            <v>CIRCULAR 04-2012 CNPMDM</v>
          </cell>
          <cell r="S677">
            <v>106384.32000000001</v>
          </cell>
          <cell r="T677"/>
          <cell r="U677">
            <v>106384.32000000001</v>
          </cell>
          <cell r="V677">
            <v>106384.32000000001</v>
          </cell>
        </row>
        <row r="678">
          <cell r="C678"/>
          <cell r="D678" t="str">
            <v>1032210069-RCH</v>
          </cell>
          <cell r="E678"/>
          <cell r="F678" t="str">
            <v xml:space="preserve">ERLOTINIB </v>
          </cell>
          <cell r="G678" t="str">
            <v>TAB/CAPS/GRAG/COMP</v>
          </cell>
          <cell r="H678" t="str">
            <v>150 mg</v>
          </cell>
          <cell r="I678" t="str">
            <v>ORAL</v>
          </cell>
          <cell r="J678" t="str">
            <v>TAB/CAPS/GRAG/COMP</v>
          </cell>
          <cell r="K678">
            <v>159576.48000000001</v>
          </cell>
          <cell r="L678">
            <v>159576.48000000001</v>
          </cell>
          <cell r="M678"/>
          <cell r="N678">
            <v>159576.48000000001</v>
          </cell>
          <cell r="O678"/>
          <cell r="P678"/>
          <cell r="Q678"/>
          <cell r="R678" t="str">
            <v>CIRCULAR 04-2012 CNPMDM</v>
          </cell>
          <cell r="S678">
            <v>159576.48000000001</v>
          </cell>
          <cell r="T678"/>
          <cell r="U678">
            <v>159576.48000000001</v>
          </cell>
          <cell r="V678">
            <v>159576.48000000001</v>
          </cell>
        </row>
        <row r="679">
          <cell r="C679"/>
          <cell r="D679" t="str">
            <v>1031016013-MCK</v>
          </cell>
          <cell r="E679"/>
          <cell r="F679" t="str">
            <v xml:space="preserve">ERTAPENEM </v>
          </cell>
          <cell r="G679" t="str">
            <v>SOLUCION INYECTABLE</v>
          </cell>
          <cell r="H679" t="str">
            <v>1g</v>
          </cell>
          <cell r="I679" t="str">
            <v>PARENTERAL</v>
          </cell>
          <cell r="J679" t="str">
            <v xml:space="preserve">AMP/VIAL/JP             </v>
          </cell>
          <cell r="K679">
            <v>149576.97</v>
          </cell>
          <cell r="L679">
            <v>149576.97</v>
          </cell>
          <cell r="M679"/>
          <cell r="N679">
            <v>149576.97</v>
          </cell>
          <cell r="O679"/>
          <cell r="P679"/>
          <cell r="Q679"/>
          <cell r="R679" t="str">
            <v>CIRCULAR 04-2012 CNPMDM</v>
          </cell>
          <cell r="S679">
            <v>149576.97</v>
          </cell>
          <cell r="T679"/>
          <cell r="U679">
            <v>149576.97</v>
          </cell>
          <cell r="V679">
            <v>149576.97</v>
          </cell>
        </row>
        <row r="680">
          <cell r="C680"/>
          <cell r="D680" t="str">
            <v>1031830120-HLU</v>
          </cell>
          <cell r="E680"/>
          <cell r="F680" t="str">
            <v xml:space="preserve">ESCITALOPRAM </v>
          </cell>
          <cell r="G680" t="str">
            <v>TAB/CAPS/GRAG/COMP</v>
          </cell>
          <cell r="H680" t="str">
            <v>10 mg</v>
          </cell>
          <cell r="I680" t="str">
            <v>ORAL</v>
          </cell>
          <cell r="J680" t="str">
            <v>TAB/CAPS/GRAG/COMP</v>
          </cell>
          <cell r="K680">
            <v>1871.1</v>
          </cell>
          <cell r="L680">
            <v>1871.1</v>
          </cell>
          <cell r="M680"/>
          <cell r="N680">
            <v>1871.1</v>
          </cell>
          <cell r="O680"/>
          <cell r="P680"/>
          <cell r="Q680"/>
          <cell r="R680" t="str">
            <v>CIRCULAR 04-2012 CNPMDM</v>
          </cell>
          <cell r="S680">
            <v>1871.1</v>
          </cell>
          <cell r="T680"/>
          <cell r="U680">
            <v>1871.1</v>
          </cell>
          <cell r="V680">
            <v>1871.1</v>
          </cell>
        </row>
        <row r="681">
          <cell r="C681"/>
          <cell r="D681" t="str">
            <v>1031830120-GRF</v>
          </cell>
          <cell r="E681"/>
          <cell r="F681" t="str">
            <v xml:space="preserve">ESCITALOPRAM </v>
          </cell>
          <cell r="G681" t="str">
            <v>TAB/CAPS/GRAG/COMP</v>
          </cell>
          <cell r="H681" t="str">
            <v>10 mg</v>
          </cell>
          <cell r="I681" t="str">
            <v>ORAL</v>
          </cell>
          <cell r="J681" t="str">
            <v>TAB/CAPS/GRAG/COMP</v>
          </cell>
          <cell r="K681">
            <v>1871.07</v>
          </cell>
          <cell r="L681">
            <v>1871.07</v>
          </cell>
          <cell r="M681"/>
          <cell r="N681">
            <v>1871.07</v>
          </cell>
          <cell r="O681"/>
          <cell r="P681"/>
          <cell r="Q681"/>
          <cell r="R681" t="str">
            <v>CIRCULAR 04-2012 CNPMDM</v>
          </cell>
          <cell r="S681">
            <v>1871.1</v>
          </cell>
          <cell r="T681"/>
          <cell r="U681">
            <v>1871.1</v>
          </cell>
          <cell r="V681">
            <v>1871.1</v>
          </cell>
        </row>
        <row r="682">
          <cell r="C682"/>
          <cell r="D682" t="str">
            <v>1031830123-HLU</v>
          </cell>
          <cell r="E682"/>
          <cell r="F682" t="str">
            <v xml:space="preserve">ESCITALOPRAM </v>
          </cell>
          <cell r="G682" t="str">
            <v>TAB/CAPS/GRAG/COMP</v>
          </cell>
          <cell r="H682" t="str">
            <v>20  mg</v>
          </cell>
          <cell r="I682" t="str">
            <v>ORAL</v>
          </cell>
          <cell r="J682" t="str">
            <v>TAB/CAPS/GRAG/COMP</v>
          </cell>
          <cell r="K682">
            <v>3742.2</v>
          </cell>
          <cell r="L682">
            <v>3742.2</v>
          </cell>
          <cell r="M682"/>
          <cell r="N682">
            <v>3742.2</v>
          </cell>
          <cell r="O682"/>
          <cell r="P682"/>
          <cell r="Q682"/>
          <cell r="R682" t="str">
            <v>CIRCULAR 04-2012 CNPMDM</v>
          </cell>
          <cell r="S682">
            <v>3742.2</v>
          </cell>
          <cell r="T682"/>
          <cell r="U682">
            <v>3742.2</v>
          </cell>
          <cell r="V682">
            <v>3742.2</v>
          </cell>
        </row>
        <row r="683">
          <cell r="C683"/>
          <cell r="D683" t="str">
            <v>1031830123-TQC</v>
          </cell>
          <cell r="E683"/>
          <cell r="F683" t="str">
            <v xml:space="preserve">ESCITALOPRAM </v>
          </cell>
          <cell r="G683" t="str">
            <v>TAB/CAPS/GRAG/COMP</v>
          </cell>
          <cell r="H683" t="str">
            <v>20  mg</v>
          </cell>
          <cell r="I683" t="str">
            <v>ORAL</v>
          </cell>
          <cell r="J683" t="str">
            <v>TAB/CAPS/GRAG/COMP</v>
          </cell>
          <cell r="K683">
            <v>3742</v>
          </cell>
          <cell r="L683">
            <v>3742</v>
          </cell>
          <cell r="M683"/>
          <cell r="N683">
            <v>3742</v>
          </cell>
          <cell r="O683"/>
          <cell r="P683"/>
          <cell r="Q683"/>
          <cell r="R683" t="str">
            <v>CIRCULAR 04-2012 CNPMDM</v>
          </cell>
          <cell r="S683">
            <v>3742.2</v>
          </cell>
          <cell r="T683"/>
          <cell r="U683">
            <v>3742.2</v>
          </cell>
          <cell r="V683">
            <v>3742.2</v>
          </cell>
        </row>
        <row r="684">
          <cell r="C684">
            <v>1830123</v>
          </cell>
          <cell r="D684" t="str">
            <v>1032412120-NOV</v>
          </cell>
          <cell r="E684"/>
          <cell r="F684" t="str">
            <v xml:space="preserve">ESCITALOPRAM </v>
          </cell>
          <cell r="G684" t="str">
            <v xml:space="preserve">COMP/TAB/CAPS/GRAGE      </v>
          </cell>
          <cell r="H684" t="str">
            <v>20mg</v>
          </cell>
          <cell r="I684" t="str">
            <v>ORAL</v>
          </cell>
          <cell r="J684" t="str">
            <v xml:space="preserve">COMP/TAB/CAPS/GRAGE      </v>
          </cell>
          <cell r="K684">
            <v>3742.14</v>
          </cell>
          <cell r="L684">
            <v>3742.14</v>
          </cell>
          <cell r="M684"/>
          <cell r="N684">
            <v>3742.14</v>
          </cell>
          <cell r="O684">
            <v>0</v>
          </cell>
          <cell r="P684"/>
          <cell r="Q684"/>
          <cell r="R684" t="str">
            <v>CIRCULAR 04-2012 CNPMDM</v>
          </cell>
          <cell r="S684">
            <v>3742.14</v>
          </cell>
          <cell r="T684"/>
          <cell r="U684">
            <v>3742.14</v>
          </cell>
          <cell r="V684">
            <v>3742.14</v>
          </cell>
        </row>
        <row r="685">
          <cell r="C685"/>
          <cell r="D685" t="str">
            <v>1031611024-AZK</v>
          </cell>
          <cell r="E685"/>
          <cell r="F685" t="str">
            <v xml:space="preserve">ESOMEPRAZOL MAGNESICO </v>
          </cell>
          <cell r="G685" t="str">
            <v xml:space="preserve">SOLUCION INYECTABLE  </v>
          </cell>
          <cell r="H685" t="str">
            <v>40 mg</v>
          </cell>
          <cell r="I685" t="str">
            <v>PARENTERAL</v>
          </cell>
          <cell r="J685" t="str">
            <v xml:space="preserve">AMP/VIAL/JP  </v>
          </cell>
          <cell r="K685">
            <v>14204.5</v>
          </cell>
          <cell r="L685">
            <v>14204.5</v>
          </cell>
          <cell r="M685"/>
          <cell r="N685">
            <v>14204.5</v>
          </cell>
          <cell r="O685"/>
          <cell r="P685"/>
          <cell r="Q685"/>
          <cell r="R685" t="str">
            <v>RES. 0718-2015 MSYPS</v>
          </cell>
          <cell r="S685">
            <v>14502.6</v>
          </cell>
          <cell r="T685">
            <v>16113.84</v>
          </cell>
          <cell r="U685">
            <v>14502.6</v>
          </cell>
          <cell r="V685">
            <v>16113.84</v>
          </cell>
        </row>
        <row r="686">
          <cell r="C686"/>
          <cell r="D686" t="str">
            <v>SVNE</v>
          </cell>
          <cell r="E686"/>
          <cell r="F686" t="str">
            <v xml:space="preserve">ESOMEPRAZOL </v>
          </cell>
          <cell r="G686" t="str">
            <v>TAB/CAPS/GRAG/COMP</v>
          </cell>
          <cell r="H686" t="str">
            <v>10 mg</v>
          </cell>
          <cell r="I686" t="str">
            <v>ORAL</v>
          </cell>
          <cell r="J686" t="str">
            <v>TAB/CAPS/GRAG/COMP</v>
          </cell>
          <cell r="K686">
            <v>466.7</v>
          </cell>
          <cell r="L686">
            <v>466.7</v>
          </cell>
          <cell r="M686"/>
          <cell r="N686">
            <v>466.7</v>
          </cell>
          <cell r="O686"/>
          <cell r="P686"/>
          <cell r="Q686"/>
          <cell r="R686" t="str">
            <v>CIRCULAR 04-2012 CNPMDM</v>
          </cell>
          <cell r="S686">
            <v>466.7</v>
          </cell>
          <cell r="T686"/>
          <cell r="U686">
            <v>466.7</v>
          </cell>
          <cell r="V686">
            <v>466.7</v>
          </cell>
        </row>
        <row r="687">
          <cell r="C687"/>
          <cell r="D687" t="str">
            <v>1031611166-GSC</v>
          </cell>
          <cell r="E687"/>
          <cell r="F687" t="str">
            <v xml:space="preserve">ESOMEPRAZOL </v>
          </cell>
          <cell r="G687" t="str">
            <v>TAB/CAPS/GRAG/COMP</v>
          </cell>
          <cell r="H687" t="str">
            <v>10 mg</v>
          </cell>
          <cell r="I687" t="str">
            <v>ORAL</v>
          </cell>
          <cell r="J687" t="str">
            <v>TAB/CAPS/GRAG/COMP</v>
          </cell>
          <cell r="K687">
            <v>579</v>
          </cell>
          <cell r="L687">
            <v>579</v>
          </cell>
          <cell r="M687"/>
          <cell r="N687">
            <v>599.03</v>
          </cell>
          <cell r="O687">
            <v>599.03</v>
          </cell>
          <cell r="P687">
            <v>630.78</v>
          </cell>
          <cell r="Q687"/>
          <cell r="R687"/>
          <cell r="S687"/>
          <cell r="T687"/>
          <cell r="U687">
            <v>630.78</v>
          </cell>
          <cell r="V687">
            <v>682.13</v>
          </cell>
        </row>
        <row r="688">
          <cell r="C688"/>
          <cell r="D688" t="str">
            <v>1031611026-GNO</v>
          </cell>
          <cell r="E688"/>
          <cell r="F688" t="str">
            <v xml:space="preserve">ESOMEPRAZOL </v>
          </cell>
          <cell r="G688" t="str">
            <v xml:space="preserve"> POLVO O GRANULOS . </v>
          </cell>
          <cell r="H688" t="str">
            <v>10 mg</v>
          </cell>
          <cell r="I688" t="str">
            <v>ORAL</v>
          </cell>
          <cell r="J688" t="str">
            <v>SOBRE</v>
          </cell>
          <cell r="K688">
            <v>8332</v>
          </cell>
          <cell r="L688">
            <v>8332</v>
          </cell>
          <cell r="M688"/>
          <cell r="N688">
            <v>8620.2900000000009</v>
          </cell>
          <cell r="O688">
            <v>8620.2900000000009</v>
          </cell>
          <cell r="P688">
            <v>9077.17</v>
          </cell>
          <cell r="Q688"/>
          <cell r="R688"/>
          <cell r="S688"/>
          <cell r="T688"/>
          <cell r="U688">
            <v>9077.17</v>
          </cell>
          <cell r="V688">
            <v>9816.0499999999993</v>
          </cell>
        </row>
        <row r="689">
          <cell r="C689"/>
          <cell r="D689" t="str">
            <v>1031611018-AZK</v>
          </cell>
          <cell r="E689"/>
          <cell r="F689" t="str">
            <v>ESOMEPRAZOL</v>
          </cell>
          <cell r="G689" t="str">
            <v>TAB/CAPS/GRAG/COMP</v>
          </cell>
          <cell r="H689" t="str">
            <v>20 mg</v>
          </cell>
          <cell r="I689" t="str">
            <v>ORAL</v>
          </cell>
          <cell r="J689" t="str">
            <v>TAB/CAPS/GRAG/COMP</v>
          </cell>
          <cell r="K689">
            <v>933.4</v>
          </cell>
          <cell r="L689">
            <v>933.4</v>
          </cell>
          <cell r="M689"/>
          <cell r="N689">
            <v>965.69563999999991</v>
          </cell>
          <cell r="O689"/>
          <cell r="P689">
            <v>1016.8775089199999</v>
          </cell>
          <cell r="Q689"/>
          <cell r="R689"/>
          <cell r="S689"/>
          <cell r="T689"/>
          <cell r="U689">
            <v>1016.88</v>
          </cell>
          <cell r="V689">
            <v>1099.6500000000001</v>
          </cell>
        </row>
        <row r="690">
          <cell r="C690"/>
          <cell r="D690" t="str">
            <v>1031611018-LST</v>
          </cell>
          <cell r="E690"/>
          <cell r="F690" t="str">
            <v>ESOMEPRAZOL</v>
          </cell>
          <cell r="G690" t="str">
            <v>TAB/CAPS/GRAG/COMP</v>
          </cell>
          <cell r="H690" t="str">
            <v>20 mg</v>
          </cell>
          <cell r="I690" t="str">
            <v>ORAL</v>
          </cell>
          <cell r="J690" t="str">
            <v>TAB/CAPS/GRAG/COMP</v>
          </cell>
          <cell r="K690">
            <v>579</v>
          </cell>
          <cell r="L690">
            <v>579</v>
          </cell>
          <cell r="M690"/>
          <cell r="N690">
            <v>599.03</v>
          </cell>
          <cell r="O690">
            <v>599.03</v>
          </cell>
          <cell r="P690">
            <v>630.78</v>
          </cell>
          <cell r="Q690"/>
          <cell r="R690"/>
          <cell r="S690"/>
          <cell r="T690"/>
          <cell r="U690">
            <v>630.78</v>
          </cell>
          <cell r="V690">
            <v>682.13</v>
          </cell>
        </row>
        <row r="691">
          <cell r="C691"/>
          <cell r="D691" t="str">
            <v>1031611022-AZK</v>
          </cell>
          <cell r="E691"/>
          <cell r="F691" t="str">
            <v xml:space="preserve">ESOMEPRAZOL </v>
          </cell>
          <cell r="G691" t="str">
            <v>TAB/CAPS/GRAG/COMP</v>
          </cell>
          <cell r="H691" t="str">
            <v>40  mg</v>
          </cell>
          <cell r="I691" t="str">
            <v>ORAL</v>
          </cell>
          <cell r="J691" t="str">
            <v>TAB/CAPS/GRAG/COMP</v>
          </cell>
          <cell r="K691">
            <v>1866.8</v>
          </cell>
          <cell r="L691">
            <v>1866.8</v>
          </cell>
          <cell r="M691"/>
          <cell r="N691" t="str">
            <v>1866.80</v>
          </cell>
          <cell r="O691"/>
          <cell r="P691">
            <v>1965.7403999999999</v>
          </cell>
          <cell r="Q691"/>
          <cell r="R691"/>
          <cell r="S691"/>
          <cell r="T691"/>
          <cell r="U691">
            <v>1965.74</v>
          </cell>
          <cell r="V691">
            <v>2125.75</v>
          </cell>
        </row>
        <row r="692">
          <cell r="C692"/>
          <cell r="D692" t="str">
            <v>1031611022-GFR</v>
          </cell>
          <cell r="E692" t="str">
            <v>CP-240-LST</v>
          </cell>
          <cell r="F692" t="str">
            <v xml:space="preserve">ESOMEPRAZOL </v>
          </cell>
          <cell r="G692" t="str">
            <v>TAB/CAPS/GRAG/COMP</v>
          </cell>
          <cell r="H692" t="str">
            <v>40  mg</v>
          </cell>
          <cell r="I692" t="str">
            <v>ORAL</v>
          </cell>
          <cell r="J692" t="str">
            <v>TAB/CAPS/GRAG/COMP</v>
          </cell>
          <cell r="K692">
            <v>775.66</v>
          </cell>
          <cell r="L692">
            <v>775.66</v>
          </cell>
          <cell r="M692"/>
          <cell r="N692">
            <v>802.5</v>
          </cell>
          <cell r="O692">
            <v>802.5</v>
          </cell>
          <cell r="P692">
            <v>845.03</v>
          </cell>
          <cell r="Q692"/>
          <cell r="R692"/>
          <cell r="S692"/>
          <cell r="T692"/>
          <cell r="U692">
            <v>845.03</v>
          </cell>
          <cell r="V692">
            <v>913.82</v>
          </cell>
        </row>
        <row r="693">
          <cell r="C693"/>
          <cell r="D693" t="str">
            <v>1031611022-TQC</v>
          </cell>
          <cell r="E693"/>
          <cell r="F693" t="str">
            <v xml:space="preserve">ESOMEPRAZOL </v>
          </cell>
          <cell r="G693" t="str">
            <v>TAB/CAPS/GRAG/COMP</v>
          </cell>
          <cell r="H693" t="str">
            <v>40  mg</v>
          </cell>
          <cell r="I693" t="str">
            <v>ORAL</v>
          </cell>
          <cell r="J693" t="str">
            <v>TAB/CAPS/GRAG/COMP</v>
          </cell>
          <cell r="K693">
            <v>0</v>
          </cell>
          <cell r="L693">
            <v>0</v>
          </cell>
          <cell r="M693"/>
          <cell r="N693">
            <v>0</v>
          </cell>
          <cell r="O693">
            <v>0</v>
          </cell>
          <cell r="P693"/>
          <cell r="Q693"/>
          <cell r="R693"/>
          <cell r="S693"/>
          <cell r="T693"/>
          <cell r="U693">
            <v>0</v>
          </cell>
          <cell r="V693">
            <v>0</v>
          </cell>
        </row>
        <row r="694">
          <cell r="C694"/>
          <cell r="D694" t="str">
            <v>SVNE</v>
          </cell>
          <cell r="E694"/>
          <cell r="F694" t="str">
            <v>ESOMEPRAZOL DISPERSABLE</v>
          </cell>
          <cell r="G694" t="str">
            <v>TAB/CAPS/GRAG/COMP</v>
          </cell>
          <cell r="H694" t="str">
            <v>20 mg</v>
          </cell>
          <cell r="I694" t="str">
            <v>ORAL</v>
          </cell>
          <cell r="J694" t="str">
            <v>TAB/CAPS/GRAG/COMP</v>
          </cell>
          <cell r="K694">
            <v>0</v>
          </cell>
          <cell r="L694">
            <v>0</v>
          </cell>
          <cell r="M694"/>
          <cell r="N694">
            <v>0</v>
          </cell>
          <cell r="O694">
            <v>0</v>
          </cell>
          <cell r="P694"/>
          <cell r="Q694"/>
          <cell r="R694"/>
          <cell r="S694"/>
          <cell r="T694"/>
          <cell r="U694">
            <v>0</v>
          </cell>
          <cell r="V694">
            <v>0</v>
          </cell>
        </row>
        <row r="695">
          <cell r="C695"/>
          <cell r="D695" t="str">
            <v>SVNE</v>
          </cell>
          <cell r="E695"/>
          <cell r="F695" t="str">
            <v>ESOMEPRAZOL DISPERSABLE</v>
          </cell>
          <cell r="G695" t="str">
            <v>TAB/CAPS/GRAG/COMP</v>
          </cell>
          <cell r="H695" t="str">
            <v>40  mg</v>
          </cell>
          <cell r="I695" t="str">
            <v>ORAL</v>
          </cell>
          <cell r="J695" t="str">
            <v>TAB/CAPS/GRAG/COMP</v>
          </cell>
          <cell r="K695">
            <v>0</v>
          </cell>
          <cell r="L695">
            <v>0</v>
          </cell>
          <cell r="M695"/>
          <cell r="N695">
            <v>0</v>
          </cell>
          <cell r="O695">
            <v>0</v>
          </cell>
          <cell r="P695"/>
          <cell r="Q695"/>
          <cell r="R695"/>
          <cell r="S695"/>
          <cell r="T695"/>
          <cell r="U695">
            <v>0</v>
          </cell>
          <cell r="V695">
            <v>0</v>
          </cell>
        </row>
        <row r="696">
          <cell r="C696">
            <v>1014170</v>
          </cell>
          <cell r="D696" t="str">
            <v>1031014170-LBC</v>
          </cell>
          <cell r="E696"/>
          <cell r="F696" t="str">
            <v>ESPIRAMICINA</v>
          </cell>
          <cell r="G696" t="str">
            <v xml:space="preserve">COMP/TAB/CAPS/GRAGE      </v>
          </cell>
          <cell r="H696" t="str">
            <v>3 M.U.I.</v>
          </cell>
          <cell r="I696" t="str">
            <v>ORAL</v>
          </cell>
          <cell r="J696" t="str">
            <v xml:space="preserve">COMP/TAB/CAPS/GRAGE      </v>
          </cell>
          <cell r="K696">
            <v>3852.4672662525472</v>
          </cell>
          <cell r="L696">
            <v>3852.46</v>
          </cell>
          <cell r="M696"/>
          <cell r="N696">
            <v>3985.76</v>
          </cell>
          <cell r="O696">
            <v>3985.76</v>
          </cell>
          <cell r="P696">
            <v>4197.01</v>
          </cell>
          <cell r="Q696"/>
          <cell r="R696"/>
          <cell r="S696"/>
          <cell r="T696"/>
          <cell r="U696">
            <v>4197.01</v>
          </cell>
          <cell r="V696">
            <v>4538.6499999999996</v>
          </cell>
        </row>
        <row r="697">
          <cell r="C697">
            <v>1220140</v>
          </cell>
          <cell r="D697" t="str">
            <v>1031220140-AGP</v>
          </cell>
          <cell r="E697"/>
          <cell r="F697" t="str">
            <v>ESPIRONOLACTONA</v>
          </cell>
          <cell r="G697" t="str">
            <v xml:space="preserve">COMP/TAB/CAPS/GRAGE      </v>
          </cell>
          <cell r="H697" t="str">
            <v>100mg</v>
          </cell>
          <cell r="I697" t="str">
            <v>ORAL</v>
          </cell>
          <cell r="J697" t="str">
            <v xml:space="preserve">COMP/TAB/CAPS/GRAGE      </v>
          </cell>
          <cell r="K697">
            <v>153</v>
          </cell>
          <cell r="L697">
            <v>153</v>
          </cell>
          <cell r="M697"/>
          <cell r="N697">
            <v>158.29</v>
          </cell>
          <cell r="O697">
            <v>158.29</v>
          </cell>
          <cell r="P697">
            <v>166.68</v>
          </cell>
          <cell r="Q697"/>
          <cell r="R697"/>
          <cell r="S697"/>
          <cell r="T697"/>
          <cell r="U697">
            <v>166.68</v>
          </cell>
          <cell r="V697">
            <v>180.25</v>
          </cell>
        </row>
        <row r="698">
          <cell r="C698">
            <v>1220141</v>
          </cell>
          <cell r="D698" t="str">
            <v>1031220141-LFP</v>
          </cell>
          <cell r="E698"/>
          <cell r="F698" t="str">
            <v>ESPIRONOLACTONA</v>
          </cell>
          <cell r="G698" t="str">
            <v xml:space="preserve">COMP/TAB/CAPS/GRAGE      </v>
          </cell>
          <cell r="H698" t="str">
            <v>25mg</v>
          </cell>
          <cell r="I698" t="str">
            <v>ORAL</v>
          </cell>
          <cell r="J698" t="str">
            <v xml:space="preserve">COMP/TAB/CAPS/GRAGE      </v>
          </cell>
          <cell r="K698">
            <v>54.7</v>
          </cell>
          <cell r="L698">
            <v>54.7</v>
          </cell>
          <cell r="M698"/>
          <cell r="N698">
            <v>56.59</v>
          </cell>
          <cell r="O698">
            <v>56.59</v>
          </cell>
          <cell r="P698">
            <v>59.59</v>
          </cell>
          <cell r="Q698"/>
          <cell r="R698"/>
          <cell r="S698"/>
          <cell r="T698"/>
          <cell r="U698">
            <v>59.59</v>
          </cell>
          <cell r="V698">
            <v>64.44</v>
          </cell>
        </row>
        <row r="699">
          <cell r="C699"/>
          <cell r="D699" t="str">
            <v>1031220141-PFI</v>
          </cell>
          <cell r="E699"/>
          <cell r="F699" t="str">
            <v xml:space="preserve">ESPIRONOLACTONA </v>
          </cell>
          <cell r="G699" t="str">
            <v>TAB/CAPS/GRAG/COMP</v>
          </cell>
          <cell r="H699" t="str">
            <v xml:space="preserve">25 mg </v>
          </cell>
          <cell r="I699" t="str">
            <v>ORAL</v>
          </cell>
          <cell r="J699" t="str">
            <v xml:space="preserve"> TAB/CAPS/GRAG/COMP</v>
          </cell>
          <cell r="K699">
            <v>407</v>
          </cell>
          <cell r="L699">
            <v>407</v>
          </cell>
          <cell r="M699"/>
          <cell r="N699">
            <v>421.08</v>
          </cell>
          <cell r="O699">
            <v>421.08</v>
          </cell>
          <cell r="P699">
            <v>443.4</v>
          </cell>
          <cell r="Q699"/>
          <cell r="R699"/>
          <cell r="S699"/>
          <cell r="T699"/>
          <cell r="U699">
            <v>443.4</v>
          </cell>
          <cell r="V699">
            <v>479.49</v>
          </cell>
        </row>
        <row r="700">
          <cell r="C700"/>
          <cell r="D700" t="str">
            <v>1031630058-SFI</v>
          </cell>
          <cell r="E700"/>
          <cell r="F700" t="str">
            <v xml:space="preserve">ESPORAS DE  BACILLUS CLAUSII </v>
          </cell>
          <cell r="G700" t="str">
            <v>SUSPENSION</v>
          </cell>
          <cell r="H700" t="str">
            <v>2000UI/5ml</v>
          </cell>
          <cell r="I700" t="str">
            <v>ORAL</v>
          </cell>
          <cell r="J700" t="str">
            <v>FRASCO/VIAL</v>
          </cell>
          <cell r="K700">
            <v>28406</v>
          </cell>
          <cell r="L700">
            <v>28406</v>
          </cell>
          <cell r="M700"/>
          <cell r="N700">
            <v>29388.85</v>
          </cell>
          <cell r="O700">
            <v>29388.85</v>
          </cell>
          <cell r="P700">
            <v>30946.46</v>
          </cell>
          <cell r="Q700"/>
          <cell r="R700"/>
          <cell r="S700"/>
          <cell r="T700"/>
          <cell r="U700">
            <v>30946.46</v>
          </cell>
          <cell r="V700">
            <v>33465.5</v>
          </cell>
        </row>
        <row r="701">
          <cell r="C701">
            <v>1011033</v>
          </cell>
          <cell r="D701" t="str">
            <v>1031011033-HAX</v>
          </cell>
          <cell r="E701"/>
          <cell r="F701" t="str">
            <v>ESTAVUDINA</v>
          </cell>
          <cell r="G701" t="str">
            <v xml:space="preserve">COMP/TAB/CAPS/GRAGE      </v>
          </cell>
          <cell r="H701" t="str">
            <v>30MG</v>
          </cell>
          <cell r="I701" t="str">
            <v>ORAL</v>
          </cell>
          <cell r="J701" t="str">
            <v xml:space="preserve">COMP/TAB/CAPS/GRAGE      </v>
          </cell>
          <cell r="K701">
            <v>525.32942898975102</v>
          </cell>
          <cell r="L701">
            <v>525.32000000000005</v>
          </cell>
          <cell r="M701"/>
          <cell r="N701">
            <v>543.5</v>
          </cell>
          <cell r="O701">
            <v>543.5</v>
          </cell>
          <cell r="P701">
            <v>572.30999999999995</v>
          </cell>
          <cell r="Q701"/>
          <cell r="R701"/>
          <cell r="S701"/>
          <cell r="T701"/>
          <cell r="U701">
            <v>572.30999999999995</v>
          </cell>
          <cell r="V701">
            <v>618.9</v>
          </cell>
        </row>
        <row r="702">
          <cell r="C702">
            <v>1011034</v>
          </cell>
          <cell r="D702" t="str">
            <v>1031011034-HAX</v>
          </cell>
          <cell r="E702"/>
          <cell r="F702" t="str">
            <v>ESTAVUDINA</v>
          </cell>
          <cell r="G702" t="str">
            <v xml:space="preserve">COMP/TAB/CAPS/GRAGE      </v>
          </cell>
          <cell r="H702" t="str">
            <v>40mg</v>
          </cell>
          <cell r="I702" t="str">
            <v>ORAL</v>
          </cell>
          <cell r="J702" t="str">
            <v xml:space="preserve">COMP/TAB/CAPS/GRAGE      </v>
          </cell>
          <cell r="K702">
            <v>446.20851421369554</v>
          </cell>
          <cell r="L702">
            <v>446.2</v>
          </cell>
          <cell r="M702"/>
          <cell r="N702">
            <v>461.64</v>
          </cell>
          <cell r="O702">
            <v>461.64</v>
          </cell>
          <cell r="P702">
            <v>486.11</v>
          </cell>
          <cell r="Q702"/>
          <cell r="R702"/>
          <cell r="S702"/>
          <cell r="T702"/>
          <cell r="U702">
            <v>486.11</v>
          </cell>
          <cell r="V702">
            <v>525.67999999999995</v>
          </cell>
        </row>
        <row r="703">
          <cell r="C703">
            <v>2130024</v>
          </cell>
          <cell r="D703" t="str">
            <v>1032130010-NOV</v>
          </cell>
          <cell r="E703"/>
          <cell r="F703" t="str">
            <v>ESTRADIOL</v>
          </cell>
          <cell r="G703" t="str">
            <v xml:space="preserve">PARCHE              </v>
          </cell>
          <cell r="H703" t="str">
            <v>25 mcg</v>
          </cell>
          <cell r="I703" t="str">
            <v>TOPICO</v>
          </cell>
          <cell r="J703" t="str">
            <v>PARCHE</v>
          </cell>
          <cell r="K703">
            <v>7148.4772355969308</v>
          </cell>
          <cell r="L703">
            <v>7148.47</v>
          </cell>
          <cell r="M703"/>
          <cell r="N703">
            <v>7395.81</v>
          </cell>
          <cell r="O703">
            <v>7395.81</v>
          </cell>
          <cell r="P703">
            <v>7787.79</v>
          </cell>
          <cell r="Q703"/>
          <cell r="R703"/>
          <cell r="S703"/>
          <cell r="T703"/>
          <cell r="U703">
            <v>7787.79</v>
          </cell>
          <cell r="V703">
            <v>8421.7199999999993</v>
          </cell>
        </row>
        <row r="704">
          <cell r="C704">
            <v>2130021</v>
          </cell>
          <cell r="D704" t="str">
            <v>1032130021-BSC</v>
          </cell>
          <cell r="E704"/>
          <cell r="F704" t="str">
            <v>ESTRADIOL VALERATO</v>
          </cell>
          <cell r="G704" t="str">
            <v xml:space="preserve">COMP/TAB/CAPS/GRAGE      </v>
          </cell>
          <cell r="H704" t="str">
            <v>2mg</v>
          </cell>
          <cell r="I704" t="str">
            <v>ORAL</v>
          </cell>
          <cell r="J704" t="str">
            <v xml:space="preserve">COMP/TAB/CAPS/GRAGE      </v>
          </cell>
          <cell r="K704">
            <v>974.5194333269452</v>
          </cell>
          <cell r="L704">
            <v>974.51</v>
          </cell>
          <cell r="M704"/>
          <cell r="N704">
            <v>1008.23</v>
          </cell>
          <cell r="O704">
            <v>1008.23</v>
          </cell>
          <cell r="P704">
            <v>1061.67</v>
          </cell>
          <cell r="Q704"/>
          <cell r="R704"/>
          <cell r="S704"/>
          <cell r="T704"/>
          <cell r="U704">
            <v>1061.67</v>
          </cell>
          <cell r="V704">
            <v>1148.0899999999999</v>
          </cell>
        </row>
        <row r="705">
          <cell r="C705">
            <v>2130050</v>
          </cell>
          <cell r="D705" t="str">
            <v>1032130009-BAY</v>
          </cell>
          <cell r="E705"/>
          <cell r="F705" t="str">
            <v xml:space="preserve">ESTRADIOL/ESTRADIOL+CIPROTERONA </v>
          </cell>
          <cell r="G705" t="str">
            <v xml:space="preserve">COMP/TAB/CAPS/GRAGE      </v>
          </cell>
          <cell r="H705" t="str">
            <v xml:space="preserve">2mg/(2+1)mg </v>
          </cell>
          <cell r="I705" t="str">
            <v>ORAL</v>
          </cell>
          <cell r="J705" t="str">
            <v xml:space="preserve">COMP/TAB/CAPS/GRAGE      </v>
          </cell>
          <cell r="K705">
            <v>1115.5</v>
          </cell>
          <cell r="L705">
            <v>1115.5</v>
          </cell>
          <cell r="M705"/>
          <cell r="N705">
            <v>1154.0999999999999</v>
          </cell>
          <cell r="O705">
            <v>1154.0999999999999</v>
          </cell>
          <cell r="P705">
            <v>1215.27</v>
          </cell>
          <cell r="Q705"/>
          <cell r="R705"/>
          <cell r="S705"/>
          <cell r="T705"/>
          <cell r="U705">
            <v>1215.27</v>
          </cell>
          <cell r="V705">
            <v>1314.19</v>
          </cell>
        </row>
        <row r="706">
          <cell r="C706">
            <v>2130009</v>
          </cell>
          <cell r="D706" t="str">
            <v>1032130050-BSC</v>
          </cell>
          <cell r="E706"/>
          <cell r="F706" t="str">
            <v xml:space="preserve">ESTRADIOL VALERATO+NORGESTREL  </v>
          </cell>
          <cell r="G706" t="str">
            <v xml:space="preserve">COMP/TAB/CAPS/GRAGE      </v>
          </cell>
          <cell r="H706" t="str">
            <v xml:space="preserve"> 2+0.5mg </v>
          </cell>
          <cell r="I706" t="str">
            <v>ORAL</v>
          </cell>
          <cell r="J706" t="str">
            <v xml:space="preserve">COMP/TAB/CAPS/GRAGE      </v>
          </cell>
          <cell r="K706">
            <v>968.27304732378116</v>
          </cell>
          <cell r="L706">
            <v>968.27</v>
          </cell>
          <cell r="M706"/>
          <cell r="N706">
            <v>1001.77</v>
          </cell>
          <cell r="O706">
            <v>1001.77</v>
          </cell>
          <cell r="P706">
            <v>1054.8599999999999</v>
          </cell>
          <cell r="Q706"/>
          <cell r="R706"/>
          <cell r="S706"/>
          <cell r="T706"/>
          <cell r="U706">
            <v>1054.8599999999999</v>
          </cell>
          <cell r="V706">
            <v>1140.73</v>
          </cell>
        </row>
        <row r="707">
          <cell r="C707">
            <v>2130019</v>
          </cell>
          <cell r="D707" t="str">
            <v>1032130002-ORG</v>
          </cell>
          <cell r="E707"/>
          <cell r="F707" t="str">
            <v>ESTRIOL VAGINAL</v>
          </cell>
          <cell r="G707" t="str">
            <v xml:space="preserve">CREMA           </v>
          </cell>
          <cell r="H707" t="str">
            <v>1mg/g</v>
          </cell>
          <cell r="I707" t="str">
            <v>VAGINAL</v>
          </cell>
          <cell r="J707" t="str">
            <v>TUBO X 15g</v>
          </cell>
          <cell r="K707">
            <v>16000</v>
          </cell>
          <cell r="L707">
            <v>16000</v>
          </cell>
          <cell r="M707"/>
          <cell r="N707">
            <v>16553.599999999999</v>
          </cell>
          <cell r="O707">
            <v>16553.599999999999</v>
          </cell>
          <cell r="P707">
            <v>17430.939999999999</v>
          </cell>
          <cell r="Q707"/>
          <cell r="R707"/>
          <cell r="S707"/>
          <cell r="T707"/>
          <cell r="U707">
            <v>17430.939999999999</v>
          </cell>
          <cell r="V707">
            <v>18849.82</v>
          </cell>
        </row>
        <row r="708">
          <cell r="C708">
            <v>2130018</v>
          </cell>
          <cell r="D708" t="str">
            <v>1032130018-LFR</v>
          </cell>
          <cell r="E708"/>
          <cell r="F708" t="str">
            <v>ESTRIOL MICRONIZADO</v>
          </cell>
          <cell r="G708" t="str">
            <v xml:space="preserve">OVULOS              </v>
          </cell>
          <cell r="H708" t="str">
            <v>3.5mg</v>
          </cell>
          <cell r="I708" t="str">
            <v>VAGINAL</v>
          </cell>
          <cell r="J708" t="str">
            <v>OVULO</v>
          </cell>
          <cell r="K708">
            <v>1979.2958938550087</v>
          </cell>
          <cell r="L708">
            <v>1979.29</v>
          </cell>
          <cell r="M708"/>
          <cell r="N708">
            <v>2047.77</v>
          </cell>
          <cell r="O708">
            <v>2047.77</v>
          </cell>
          <cell r="P708">
            <v>2156.3000000000002</v>
          </cell>
          <cell r="Q708"/>
          <cell r="R708"/>
          <cell r="S708"/>
          <cell r="T708"/>
          <cell r="U708">
            <v>2156.3000000000002</v>
          </cell>
          <cell r="V708">
            <v>2331.8200000000002</v>
          </cell>
        </row>
        <row r="709">
          <cell r="C709">
            <v>2130114</v>
          </cell>
          <cell r="D709" t="str">
            <v>1032130114-CHV</v>
          </cell>
          <cell r="E709"/>
          <cell r="F709" t="str">
            <v>ESTROGENOS CONJUGADOS</v>
          </cell>
          <cell r="G709" t="str">
            <v xml:space="preserve">CREMA           </v>
          </cell>
          <cell r="H709" t="str">
            <v>0.625mg/gr</v>
          </cell>
          <cell r="I709" t="str">
            <v>VAGINAL</v>
          </cell>
          <cell r="J709" t="str">
            <v>TUBO X 40g</v>
          </cell>
          <cell r="K709">
            <v>18131</v>
          </cell>
          <cell r="L709">
            <v>18131</v>
          </cell>
          <cell r="M709"/>
          <cell r="N709">
            <v>18758.330000000002</v>
          </cell>
          <cell r="O709">
            <v>18758.330000000002</v>
          </cell>
          <cell r="P709">
            <v>19752.52</v>
          </cell>
          <cell r="Q709"/>
          <cell r="R709"/>
          <cell r="S709"/>
          <cell r="T709"/>
          <cell r="U709">
            <v>19752.52</v>
          </cell>
          <cell r="V709">
            <v>21360.38</v>
          </cell>
        </row>
        <row r="710">
          <cell r="C710">
            <v>2130110</v>
          </cell>
          <cell r="D710" t="str">
            <v>1032130095-PFI</v>
          </cell>
          <cell r="E710"/>
          <cell r="F710" t="str">
            <v>ESTROGENOS CONJUGADOS</v>
          </cell>
          <cell r="G710" t="str">
            <v xml:space="preserve">COMP/TAB/CAPS/GRAGE      </v>
          </cell>
          <cell r="H710" t="str">
            <v>0,3mg</v>
          </cell>
          <cell r="I710" t="str">
            <v>ORAL</v>
          </cell>
          <cell r="J710" t="str">
            <v xml:space="preserve">COMP/TAB/CAPS/GRAGE      </v>
          </cell>
          <cell r="K710">
            <v>565.6</v>
          </cell>
          <cell r="L710">
            <v>565.6</v>
          </cell>
          <cell r="M710"/>
          <cell r="N710">
            <v>585.16999999999996</v>
          </cell>
          <cell r="O710">
            <v>585.16999999999996</v>
          </cell>
          <cell r="P710">
            <v>616.17999999999995</v>
          </cell>
          <cell r="Q710"/>
          <cell r="R710"/>
          <cell r="S710"/>
          <cell r="T710"/>
          <cell r="U710">
            <v>616.17999999999995</v>
          </cell>
          <cell r="V710">
            <v>666.34</v>
          </cell>
        </row>
        <row r="711">
          <cell r="C711">
            <v>2130111</v>
          </cell>
          <cell r="D711" t="str">
            <v>1032130111-BTS</v>
          </cell>
          <cell r="E711" t="str">
            <v>CP-0290-CHV</v>
          </cell>
          <cell r="F711" t="str">
            <v>ESTROGENOS CONJUGADOS</v>
          </cell>
          <cell r="G711" t="str">
            <v xml:space="preserve">COMP/TAB/CAPS/GRAGE      </v>
          </cell>
          <cell r="H711" t="str">
            <v>0.625mg</v>
          </cell>
          <cell r="I711" t="str">
            <v>ORAL</v>
          </cell>
          <cell r="J711" t="str">
            <v xml:space="preserve">COMP/TAB/CAPS/GRAGE      </v>
          </cell>
          <cell r="K711">
            <v>209</v>
          </cell>
          <cell r="L711">
            <v>209</v>
          </cell>
          <cell r="M711"/>
          <cell r="N711">
            <v>216.23</v>
          </cell>
          <cell r="O711">
            <v>216.23</v>
          </cell>
          <cell r="P711">
            <v>227.69</v>
          </cell>
          <cell r="Q711"/>
          <cell r="R711"/>
          <cell r="S711"/>
          <cell r="T711"/>
          <cell r="U711">
            <v>227.69</v>
          </cell>
          <cell r="V711">
            <v>378.49</v>
          </cell>
        </row>
        <row r="712">
          <cell r="C712"/>
          <cell r="D712" t="str">
            <v>1032130063-SER</v>
          </cell>
          <cell r="E712"/>
          <cell r="F712" t="str">
            <v>ESTRONCIO  RANELATO</v>
          </cell>
          <cell r="G712" t="str">
            <v>GRANULADO</v>
          </cell>
          <cell r="H712" t="str">
            <v>2g</v>
          </cell>
          <cell r="I712" t="str">
            <v>ORAL</v>
          </cell>
          <cell r="J712" t="str">
            <v>SOBRE X 4 g</v>
          </cell>
          <cell r="K712">
            <v>4550</v>
          </cell>
          <cell r="L712">
            <v>4550</v>
          </cell>
          <cell r="M712"/>
          <cell r="N712">
            <v>4707.43</v>
          </cell>
          <cell r="O712">
            <v>4707.43</v>
          </cell>
          <cell r="P712">
            <v>4956.92</v>
          </cell>
          <cell r="Q712"/>
          <cell r="R712"/>
          <cell r="S712"/>
          <cell r="T712"/>
          <cell r="U712">
            <v>4956.92</v>
          </cell>
          <cell r="V712">
            <v>5360.41</v>
          </cell>
        </row>
        <row r="713">
          <cell r="C713"/>
          <cell r="D713" t="str">
            <v>1031840080-GSC</v>
          </cell>
          <cell r="E713"/>
          <cell r="F713" t="str">
            <v>ESZOPICLONA</v>
          </cell>
          <cell r="G713" t="str">
            <v>TAB/CAPS/GRAG/COMP</v>
          </cell>
          <cell r="H713" t="str">
            <v>3 mg</v>
          </cell>
          <cell r="I713" t="str">
            <v>ORAL</v>
          </cell>
          <cell r="J713" t="str">
            <v>TAB/CAPS/GRAG/COMP</v>
          </cell>
          <cell r="K713">
            <v>4167</v>
          </cell>
          <cell r="L713">
            <v>4167</v>
          </cell>
          <cell r="M713"/>
          <cell r="N713">
            <v>4311.18</v>
          </cell>
          <cell r="O713">
            <v>4311.18</v>
          </cell>
          <cell r="P713">
            <v>4539.67</v>
          </cell>
          <cell r="Q713"/>
          <cell r="R713"/>
          <cell r="S713"/>
          <cell r="T713"/>
          <cell r="U713">
            <v>4539.67</v>
          </cell>
          <cell r="V713">
            <v>4909.2</v>
          </cell>
        </row>
        <row r="714">
          <cell r="C714"/>
          <cell r="D714"/>
          <cell r="E714" t="str">
            <v>CP-0287-SYN</v>
          </cell>
          <cell r="F714" t="str">
            <v>ESZOPICLONA</v>
          </cell>
          <cell r="G714" t="str">
            <v>TABLETAS</v>
          </cell>
          <cell r="H714" t="str">
            <v>3 MG</v>
          </cell>
          <cell r="I714" t="str">
            <v>ORAL</v>
          </cell>
          <cell r="J714"/>
          <cell r="K714"/>
          <cell r="L714"/>
          <cell r="M714"/>
          <cell r="N714"/>
          <cell r="O714"/>
          <cell r="P714"/>
          <cell r="Q714"/>
          <cell r="R714"/>
          <cell r="S714"/>
          <cell r="T714"/>
          <cell r="U714">
            <v>0</v>
          </cell>
          <cell r="V714">
            <v>804.56</v>
          </cell>
        </row>
        <row r="715">
          <cell r="C715"/>
          <cell r="D715" t="str">
            <v>1031840009-GSC</v>
          </cell>
          <cell r="E715"/>
          <cell r="F715" t="str">
            <v xml:space="preserve">ESZOPICLONA </v>
          </cell>
          <cell r="G715" t="str">
            <v>TAB/CAPS/GRAG/COMP</v>
          </cell>
          <cell r="H715" t="str">
            <v>2 mg</v>
          </cell>
          <cell r="I715" t="str">
            <v>ORAL</v>
          </cell>
          <cell r="J715" t="str">
            <v>TAB/CAPS/GRAG/COMP</v>
          </cell>
          <cell r="K715">
            <v>3821</v>
          </cell>
          <cell r="L715">
            <v>3821</v>
          </cell>
          <cell r="M715"/>
          <cell r="N715">
            <v>3953.21</v>
          </cell>
          <cell r="O715">
            <v>3953.21</v>
          </cell>
          <cell r="P715">
            <v>4162.7299999999996</v>
          </cell>
          <cell r="Q715"/>
          <cell r="R715"/>
          <cell r="S715"/>
          <cell r="T715"/>
          <cell r="U715">
            <v>4162.7299999999996</v>
          </cell>
          <cell r="V715">
            <v>4501.58</v>
          </cell>
        </row>
        <row r="716">
          <cell r="C716">
            <v>2910018</v>
          </cell>
          <cell r="D716" t="str">
            <v>1032910018-PFI</v>
          </cell>
          <cell r="E716"/>
          <cell r="F716" t="str">
            <v>ETANERCEPT (ENBREL)</v>
          </cell>
          <cell r="G716" t="str">
            <v xml:space="preserve">AMP/VIAL/JP  </v>
          </cell>
          <cell r="H716" t="str">
            <v>25 MG</v>
          </cell>
          <cell r="I716" t="str">
            <v>PARENTERAL</v>
          </cell>
          <cell r="J716" t="str">
            <v xml:space="preserve">AMP/VIAL/JP  </v>
          </cell>
          <cell r="K716">
            <v>280587</v>
          </cell>
          <cell r="L716">
            <v>280587</v>
          </cell>
          <cell r="M716"/>
          <cell r="N716">
            <v>280587</v>
          </cell>
          <cell r="O716">
            <v>280587</v>
          </cell>
          <cell r="P716"/>
          <cell r="Q716"/>
          <cell r="R716" t="str">
            <v>RES. 0718-2015 MSYPS</v>
          </cell>
          <cell r="S716">
            <v>291022.5</v>
          </cell>
          <cell r="T716">
            <v>323355.09999999998</v>
          </cell>
          <cell r="U716">
            <v>222600</v>
          </cell>
          <cell r="V716">
            <v>323355.09999999998</v>
          </cell>
        </row>
        <row r="717">
          <cell r="C717">
            <v>2910044</v>
          </cell>
          <cell r="D717" t="str">
            <v>1032910044-PFI</v>
          </cell>
          <cell r="E717"/>
          <cell r="F717" t="str">
            <v>ETANERCEPT (ENBREL)</v>
          </cell>
          <cell r="G717" t="str">
            <v xml:space="preserve">AMP/VIAL/JP  </v>
          </cell>
          <cell r="H717" t="str">
            <v>50 MG</v>
          </cell>
          <cell r="I717" t="str">
            <v>PARENTERAL</v>
          </cell>
          <cell r="J717" t="str">
            <v xml:space="preserve">AMP/VIAL/JP  </v>
          </cell>
          <cell r="K717">
            <v>561174</v>
          </cell>
          <cell r="L717">
            <v>561174</v>
          </cell>
          <cell r="M717"/>
          <cell r="N717">
            <v>561174</v>
          </cell>
          <cell r="O717">
            <v>561174</v>
          </cell>
          <cell r="P717"/>
          <cell r="Q717"/>
          <cell r="R717" t="str">
            <v>RES. 0718-2015 MSYPS</v>
          </cell>
          <cell r="S717">
            <v>582045</v>
          </cell>
          <cell r="T717">
            <v>646710.19999999995</v>
          </cell>
          <cell r="U717">
            <v>582045</v>
          </cell>
          <cell r="V717">
            <v>646710.19999999995</v>
          </cell>
        </row>
        <row r="718">
          <cell r="C718"/>
          <cell r="D718" t="str">
            <v>1031440085-LBX</v>
          </cell>
          <cell r="E718"/>
          <cell r="F718" t="str">
            <v xml:space="preserve">ETIFOXINA </v>
          </cell>
          <cell r="G718" t="str">
            <v>TAB/CAPS/GRAG/COMP</v>
          </cell>
          <cell r="H718" t="str">
            <v>50 mg</v>
          </cell>
          <cell r="I718" t="str">
            <v>ORAL</v>
          </cell>
          <cell r="J718" t="str">
            <v>TAB/CAPS/GRAG/COMP</v>
          </cell>
          <cell r="K718">
            <v>912</v>
          </cell>
          <cell r="L718">
            <v>912</v>
          </cell>
          <cell r="M718"/>
          <cell r="N718">
            <v>943.56</v>
          </cell>
          <cell r="O718">
            <v>943.56</v>
          </cell>
          <cell r="P718">
            <v>993.57</v>
          </cell>
          <cell r="Q718"/>
          <cell r="R718"/>
          <cell r="S718"/>
          <cell r="T718"/>
          <cell r="U718">
            <v>993.57</v>
          </cell>
          <cell r="V718">
            <v>1074.45</v>
          </cell>
        </row>
        <row r="719">
          <cell r="C719"/>
          <cell r="D719" t="str">
            <v>1031212045-BOE</v>
          </cell>
          <cell r="E719"/>
          <cell r="F719" t="str">
            <v xml:space="preserve">ETILEFRINA CLORHIDRATO </v>
          </cell>
          <cell r="G719" t="str">
            <v xml:space="preserve">SOLUCION INYECTABLE. </v>
          </cell>
          <cell r="H719" t="str">
            <v xml:space="preserve">10 mg/1M </v>
          </cell>
          <cell r="I719" t="str">
            <v>PARENTERAL</v>
          </cell>
          <cell r="J719" t="str">
            <v>AMP/VIAL/JP</v>
          </cell>
          <cell r="K719">
            <v>3641</v>
          </cell>
          <cell r="L719">
            <v>3641</v>
          </cell>
          <cell r="M719"/>
          <cell r="N719">
            <v>3766.98</v>
          </cell>
          <cell r="O719">
            <v>3766.98</v>
          </cell>
          <cell r="P719">
            <v>3966.63</v>
          </cell>
          <cell r="Q719"/>
          <cell r="R719"/>
          <cell r="S719"/>
          <cell r="T719"/>
          <cell r="U719">
            <v>3966.63</v>
          </cell>
          <cell r="V719">
            <v>4289.51</v>
          </cell>
        </row>
        <row r="720">
          <cell r="C720">
            <v>2130000</v>
          </cell>
          <cell r="D720" t="str">
            <v>1032130000-GTH</v>
          </cell>
          <cell r="E720"/>
          <cell r="F720" t="str">
            <v>ETINILESTRADIOL+CLORMADINONA</v>
          </cell>
          <cell r="G720" t="str">
            <v xml:space="preserve">COMP/TAB/CAPS/GRAGE      </v>
          </cell>
          <cell r="H720" t="str">
            <v>(0,03+2)mg</v>
          </cell>
          <cell r="I720" t="str">
            <v>ORAL</v>
          </cell>
          <cell r="J720" t="str">
            <v xml:space="preserve">COMP/TAB/CAPS/GRAGE      </v>
          </cell>
          <cell r="K720">
            <v>2218.3000000000002</v>
          </cell>
          <cell r="L720">
            <v>2218.3000000000002</v>
          </cell>
          <cell r="M720"/>
          <cell r="N720">
            <v>2295.0500000000002</v>
          </cell>
          <cell r="O720">
            <v>2295.0500000000002</v>
          </cell>
          <cell r="P720">
            <v>2416.69</v>
          </cell>
          <cell r="Q720"/>
          <cell r="R720"/>
          <cell r="S720"/>
          <cell r="T720"/>
          <cell r="U720">
            <v>2416.69</v>
          </cell>
          <cell r="V720">
            <v>2613.41</v>
          </cell>
        </row>
        <row r="721">
          <cell r="C721"/>
          <cell r="D721" t="str">
            <v>1032130000-PRO</v>
          </cell>
          <cell r="E721"/>
          <cell r="F721" t="str">
            <v>ETINILESTRADIOL+CLORMADINONA</v>
          </cell>
          <cell r="G721" t="str">
            <v>TAB/CAPS/GRAG/COMP</v>
          </cell>
          <cell r="H721" t="str">
            <v>(0,03+2) mg</v>
          </cell>
          <cell r="I721" t="str">
            <v>ORAL</v>
          </cell>
          <cell r="J721" t="str">
            <v>TAB/CAPS/GRAG/COMP</v>
          </cell>
          <cell r="K721">
            <v>2274</v>
          </cell>
          <cell r="L721">
            <v>2274</v>
          </cell>
          <cell r="M721"/>
          <cell r="N721">
            <v>2352.6799999999998</v>
          </cell>
          <cell r="O721">
            <v>2352.6799999999998</v>
          </cell>
          <cell r="P721">
            <v>2477.37</v>
          </cell>
          <cell r="Q721"/>
          <cell r="R721"/>
          <cell r="S721"/>
          <cell r="T721"/>
          <cell r="U721">
            <v>2477.37</v>
          </cell>
          <cell r="V721">
            <v>2679.03</v>
          </cell>
        </row>
        <row r="722">
          <cell r="C722">
            <v>2130008</v>
          </cell>
          <cell r="D722" t="str">
            <v>1032130008-BSC</v>
          </cell>
          <cell r="E722"/>
          <cell r="F722" t="str">
            <v>ETINILESTRADIOL+GESTODENO</v>
          </cell>
          <cell r="G722" t="str">
            <v xml:space="preserve">COMP/TAB/CAPS/GRAGE      </v>
          </cell>
          <cell r="H722" t="str">
            <v>(60+15) a (75+30)mcg</v>
          </cell>
          <cell r="I722" t="str">
            <v>ORAL</v>
          </cell>
          <cell r="J722" t="str">
            <v xml:space="preserve">COMP/TAB/CAPS/GRAGE      </v>
          </cell>
          <cell r="K722">
            <v>1321.1659999999999</v>
          </cell>
          <cell r="L722">
            <v>1321.16</v>
          </cell>
          <cell r="M722"/>
          <cell r="N722">
            <v>1366.87</v>
          </cell>
          <cell r="O722">
            <v>1366.87</v>
          </cell>
          <cell r="P722">
            <v>1439.31</v>
          </cell>
          <cell r="Q722"/>
          <cell r="R722"/>
          <cell r="S722"/>
          <cell r="T722"/>
          <cell r="U722">
            <v>1439.31</v>
          </cell>
          <cell r="V722">
            <v>1556.47</v>
          </cell>
        </row>
        <row r="723">
          <cell r="C723">
            <v>1080005</v>
          </cell>
          <cell r="D723" t="str">
            <v>1031080020-VPS</v>
          </cell>
          <cell r="E723"/>
          <cell r="F723" t="str">
            <v>ETIONAMIDA</v>
          </cell>
          <cell r="G723" t="str">
            <v xml:space="preserve">COMP/TAB/CAPS/GRAGE      </v>
          </cell>
          <cell r="H723" t="str">
            <v>250MG</v>
          </cell>
          <cell r="I723" t="str">
            <v>ORAL</v>
          </cell>
          <cell r="J723" t="str">
            <v xml:space="preserve">COMP/TAB/CAPS/GRAGE      </v>
          </cell>
          <cell r="K723">
            <v>8672.2000000000007</v>
          </cell>
          <cell r="L723">
            <v>8672.2000000000007</v>
          </cell>
          <cell r="M723"/>
          <cell r="N723">
            <v>8972.26</v>
          </cell>
          <cell r="O723">
            <v>8972.26</v>
          </cell>
          <cell r="P723">
            <v>9447.7900000000009</v>
          </cell>
          <cell r="Q723"/>
          <cell r="R723"/>
          <cell r="S723"/>
          <cell r="T723"/>
          <cell r="U723">
            <v>9447.7900000000009</v>
          </cell>
          <cell r="V723">
            <v>10216.84</v>
          </cell>
        </row>
        <row r="724">
          <cell r="C724"/>
          <cell r="D724" t="str">
            <v>103 820015-BAY</v>
          </cell>
          <cell r="E724"/>
          <cell r="F724" t="str">
            <v>ETOFENAMATO TROMETANOL</v>
          </cell>
          <cell r="G724" t="str">
            <v>SOLUCION INYECTABLE</v>
          </cell>
          <cell r="H724">
            <v>0.5</v>
          </cell>
          <cell r="I724" t="str">
            <v>PARENTERAL</v>
          </cell>
          <cell r="J724" t="str">
            <v xml:space="preserve">AMP/VIAL/JP  </v>
          </cell>
          <cell r="K724">
            <v>7612</v>
          </cell>
          <cell r="L724">
            <v>7612</v>
          </cell>
          <cell r="M724"/>
          <cell r="N724">
            <v>7875.38</v>
          </cell>
          <cell r="O724">
            <v>7875.38</v>
          </cell>
          <cell r="P724">
            <v>8292.7800000000007</v>
          </cell>
          <cell r="Q724"/>
          <cell r="R724"/>
          <cell r="S724"/>
          <cell r="T724"/>
          <cell r="U724">
            <v>8292.7800000000007</v>
          </cell>
          <cell r="V724">
            <v>8967.81</v>
          </cell>
        </row>
        <row r="725">
          <cell r="C725">
            <v>3040004</v>
          </cell>
          <cell r="D725" t="str">
            <v>1033040004-BBR</v>
          </cell>
          <cell r="E725"/>
          <cell r="F725" t="str">
            <v>ETOMIDATO</v>
          </cell>
          <cell r="G725" t="str">
            <v xml:space="preserve">AMP/VIAL/JP             </v>
          </cell>
          <cell r="H725" t="str">
            <v>20mg/10ml</v>
          </cell>
          <cell r="I725" t="str">
            <v>PARENTERAL</v>
          </cell>
          <cell r="J725" t="str">
            <v xml:space="preserve">AMP/VIAL/JP  </v>
          </cell>
          <cell r="K725">
            <v>12116</v>
          </cell>
          <cell r="L725">
            <v>12116</v>
          </cell>
          <cell r="M725">
            <v>12116</v>
          </cell>
          <cell r="N725">
            <v>12535.21</v>
          </cell>
          <cell r="O725">
            <v>12535.21</v>
          </cell>
          <cell r="P725">
            <v>13199.58</v>
          </cell>
          <cell r="Q725">
            <v>13199.58</v>
          </cell>
          <cell r="R725"/>
          <cell r="S725"/>
          <cell r="T725"/>
          <cell r="U725">
            <v>13199.58</v>
          </cell>
          <cell r="V725">
            <v>14274.03</v>
          </cell>
        </row>
        <row r="726">
          <cell r="C726">
            <v>2210001</v>
          </cell>
          <cell r="D726" t="str">
            <v>1032210001ROP</v>
          </cell>
          <cell r="E726"/>
          <cell r="F726" t="str">
            <v>ETOPOSIDO</v>
          </cell>
          <cell r="G726" t="str">
            <v xml:space="preserve">AMP/VIAL/JP             </v>
          </cell>
          <cell r="H726" t="str">
            <v>100mg/5ml</v>
          </cell>
          <cell r="I726" t="str">
            <v>PARENTERAL</v>
          </cell>
          <cell r="J726" t="str">
            <v xml:space="preserve">AMP/VIAL/JP  </v>
          </cell>
          <cell r="K726">
            <v>5367</v>
          </cell>
          <cell r="L726">
            <v>5367</v>
          </cell>
          <cell r="M726">
            <v>5367</v>
          </cell>
          <cell r="N726">
            <v>5552.7</v>
          </cell>
          <cell r="O726">
            <v>5552.7</v>
          </cell>
          <cell r="P726">
            <v>5846.99</v>
          </cell>
          <cell r="Q726">
            <v>5846.99</v>
          </cell>
          <cell r="R726"/>
          <cell r="S726"/>
          <cell r="T726"/>
          <cell r="U726">
            <v>5846.99</v>
          </cell>
          <cell r="V726">
            <v>6322.93</v>
          </cell>
        </row>
        <row r="727">
          <cell r="C727"/>
          <cell r="D727" t="str">
            <v>103 820016-MCK</v>
          </cell>
          <cell r="E727"/>
          <cell r="F727" t="str">
            <v>ETORICOXIB</v>
          </cell>
          <cell r="G727" t="str">
            <v>TAB/CAPS/GRAG/COMP</v>
          </cell>
          <cell r="H727" t="str">
            <v>60 mg</v>
          </cell>
          <cell r="I727" t="str">
            <v>ORAL</v>
          </cell>
          <cell r="J727" t="str">
            <v>TAB/CAPS/GRAG/COMP</v>
          </cell>
          <cell r="K727">
            <v>2508</v>
          </cell>
          <cell r="L727">
            <v>2508</v>
          </cell>
          <cell r="M727"/>
          <cell r="N727">
            <v>2594.7800000000002</v>
          </cell>
          <cell r="O727">
            <v>2594.7800000000002</v>
          </cell>
          <cell r="P727">
            <v>2732.3</v>
          </cell>
          <cell r="Q727"/>
          <cell r="R727"/>
          <cell r="S727"/>
          <cell r="T727"/>
          <cell r="U727">
            <v>2732.3</v>
          </cell>
          <cell r="V727">
            <v>2954.71</v>
          </cell>
        </row>
        <row r="728">
          <cell r="C728"/>
          <cell r="D728" t="str">
            <v>103 820014-MCK</v>
          </cell>
          <cell r="E728"/>
          <cell r="F728" t="str">
            <v>ETORICOXIB</v>
          </cell>
          <cell r="G728" t="str">
            <v>TAB/CAPS/GRAG/COMP</v>
          </cell>
          <cell r="H728" t="str">
            <v>90 mg</v>
          </cell>
          <cell r="I728" t="str">
            <v>ORAL</v>
          </cell>
          <cell r="J728" t="str">
            <v>TAB/CAPS/GRAG/COMP</v>
          </cell>
          <cell r="K728">
            <v>2708</v>
          </cell>
          <cell r="L728">
            <v>2708</v>
          </cell>
          <cell r="M728"/>
          <cell r="N728">
            <v>2801.7</v>
          </cell>
          <cell r="O728">
            <v>2801.7</v>
          </cell>
          <cell r="P728">
            <v>2950.19</v>
          </cell>
          <cell r="Q728"/>
          <cell r="R728"/>
          <cell r="S728"/>
          <cell r="T728"/>
          <cell r="U728">
            <v>2950.19</v>
          </cell>
          <cell r="V728">
            <v>3190.34</v>
          </cell>
        </row>
        <row r="729">
          <cell r="C729"/>
          <cell r="D729" t="str">
            <v>103 820013-MCK</v>
          </cell>
          <cell r="E729"/>
          <cell r="F729" t="str">
            <v xml:space="preserve">ETORICOXIB </v>
          </cell>
          <cell r="G729" t="str">
            <v>TAB/CAPS/GRAG/COMP</v>
          </cell>
          <cell r="H729" t="str">
            <v>120 mg</v>
          </cell>
          <cell r="I729" t="str">
            <v>ORAL</v>
          </cell>
          <cell r="J729" t="str">
            <v>TAB/CAPS/GRAG/COMP</v>
          </cell>
          <cell r="K729">
            <v>3843</v>
          </cell>
          <cell r="L729">
            <v>3843</v>
          </cell>
          <cell r="M729"/>
          <cell r="N729">
            <v>3975.97</v>
          </cell>
          <cell r="O729">
            <v>3975.97</v>
          </cell>
          <cell r="P729">
            <v>4186.7</v>
          </cell>
          <cell r="Q729"/>
          <cell r="R729"/>
          <cell r="S729"/>
          <cell r="T729"/>
          <cell r="U729">
            <v>4186.7</v>
          </cell>
          <cell r="V729">
            <v>4527.5</v>
          </cell>
        </row>
        <row r="730">
          <cell r="C730"/>
          <cell r="D730" t="str">
            <v>1031011054-JAC</v>
          </cell>
          <cell r="E730"/>
          <cell r="F730" t="str">
            <v xml:space="preserve">ETRAVIRINA </v>
          </cell>
          <cell r="G730" t="str">
            <v>TAB/CAPS/GRAG/COMP</v>
          </cell>
          <cell r="H730" t="str">
            <v>100 mg</v>
          </cell>
          <cell r="I730" t="str">
            <v>ORAL</v>
          </cell>
          <cell r="J730" t="str">
            <v>TAB/CAPS/GRAG/COMP</v>
          </cell>
          <cell r="K730">
            <v>6569.92</v>
          </cell>
          <cell r="L730">
            <v>6569.92</v>
          </cell>
          <cell r="M730"/>
          <cell r="N730">
            <v>6569.92</v>
          </cell>
          <cell r="O730"/>
          <cell r="P730"/>
          <cell r="Q730"/>
          <cell r="R730" t="str">
            <v>CIRCULAR 04-2012 CNPMDM</v>
          </cell>
          <cell r="S730">
            <v>6569.92</v>
          </cell>
          <cell r="T730"/>
          <cell r="U730">
            <v>6569.92</v>
          </cell>
          <cell r="V730">
            <v>6569.92</v>
          </cell>
        </row>
        <row r="731">
          <cell r="C731"/>
          <cell r="D731" t="str">
            <v>1032210099-NOV</v>
          </cell>
          <cell r="E731"/>
          <cell r="F731" t="str">
            <v>EVEROLIMUS</v>
          </cell>
          <cell r="G731" t="str">
            <v>TAB/CAPS/GRAG/COMP</v>
          </cell>
          <cell r="H731" t="str">
            <v xml:space="preserve"> 2.5 mg </v>
          </cell>
          <cell r="I731" t="str">
            <v>ORAL</v>
          </cell>
          <cell r="J731" t="str">
            <v>TAB/CAPS/GRAG/COMP</v>
          </cell>
          <cell r="K731">
            <v>82248.800000000003</v>
          </cell>
          <cell r="L731">
            <v>82248.800000000003</v>
          </cell>
          <cell r="M731"/>
          <cell r="N731">
            <v>82248.800000000003</v>
          </cell>
          <cell r="O731"/>
          <cell r="P731"/>
          <cell r="Q731"/>
          <cell r="R731" t="str">
            <v>CIRCULAR 04-2012 CNPMDM</v>
          </cell>
          <cell r="S731">
            <v>82248.800000000003</v>
          </cell>
          <cell r="T731"/>
          <cell r="U731">
            <v>82248.800000000003</v>
          </cell>
          <cell r="V731">
            <v>82248.800000000003</v>
          </cell>
        </row>
        <row r="732">
          <cell r="C732"/>
          <cell r="D732" t="str">
            <v>1032910026-NOV</v>
          </cell>
          <cell r="E732"/>
          <cell r="F732" t="str">
            <v>EVEROLIMUS</v>
          </cell>
          <cell r="G732" t="str">
            <v>TAB/CAPS/GRAG/COMP</v>
          </cell>
          <cell r="H732" t="str">
            <v>0,5 mg</v>
          </cell>
          <cell r="I732" t="str">
            <v>ORAL</v>
          </cell>
          <cell r="J732" t="str">
            <v>TAB/CAPS/GRAG/COMP</v>
          </cell>
          <cell r="K732">
            <v>16449.759999999998</v>
          </cell>
          <cell r="L732">
            <v>16449.759999999998</v>
          </cell>
          <cell r="M732"/>
          <cell r="N732">
            <v>16449.759999999998</v>
          </cell>
          <cell r="O732"/>
          <cell r="P732"/>
          <cell r="Q732"/>
          <cell r="R732" t="str">
            <v>CIRCULAR 04-2012 CNPMDM</v>
          </cell>
          <cell r="S732">
            <v>16449.759999999998</v>
          </cell>
          <cell r="T732"/>
          <cell r="U732">
            <v>16449.759999999998</v>
          </cell>
          <cell r="V732">
            <v>16449.759999999998</v>
          </cell>
        </row>
        <row r="733">
          <cell r="C733"/>
          <cell r="D733" t="str">
            <v>1032210098-NOV</v>
          </cell>
          <cell r="E733"/>
          <cell r="F733" t="str">
            <v>EVEROLIMUS</v>
          </cell>
          <cell r="G733" t="str">
            <v>TAB/CAPS/GRAG/COMP</v>
          </cell>
          <cell r="H733" t="str">
            <v>10 mg</v>
          </cell>
          <cell r="I733" t="str">
            <v>ORAL</v>
          </cell>
          <cell r="J733" t="str">
            <v>TAB/CAPS/GRAG/COMP</v>
          </cell>
          <cell r="K733">
            <v>328995.18</v>
          </cell>
          <cell r="L733">
            <v>328995.18</v>
          </cell>
          <cell r="M733"/>
          <cell r="N733">
            <v>328995.18</v>
          </cell>
          <cell r="O733"/>
          <cell r="P733"/>
          <cell r="Q733"/>
          <cell r="R733" t="str">
            <v>CIRCULAR 04-2012 CNPMDM</v>
          </cell>
          <cell r="S733">
            <v>328995.18</v>
          </cell>
          <cell r="T733"/>
          <cell r="U733">
            <v>328995.18</v>
          </cell>
          <cell r="V733">
            <v>328995.18</v>
          </cell>
        </row>
        <row r="734">
          <cell r="C734"/>
          <cell r="D734" t="str">
            <v>1032210101-NOV</v>
          </cell>
          <cell r="E734"/>
          <cell r="F734" t="str">
            <v>EVEROLIMUS</v>
          </cell>
          <cell r="G734" t="str">
            <v>TAB/CAPS/GRAG/COMP</v>
          </cell>
          <cell r="H734" t="str">
            <v>5 mg</v>
          </cell>
          <cell r="I734" t="str">
            <v>ORAL</v>
          </cell>
          <cell r="J734" t="str">
            <v>TAB/CAPS/GRAG/COMP</v>
          </cell>
          <cell r="K734">
            <v>164497.59</v>
          </cell>
          <cell r="L734">
            <v>164497.59</v>
          </cell>
          <cell r="M734"/>
          <cell r="N734">
            <v>164497.59</v>
          </cell>
          <cell r="O734"/>
          <cell r="P734"/>
          <cell r="Q734"/>
          <cell r="R734" t="str">
            <v>CIRCULAR 04-2012 CNPMDM</v>
          </cell>
          <cell r="S734">
            <v>164497.59</v>
          </cell>
          <cell r="T734"/>
          <cell r="U734">
            <v>164497.59</v>
          </cell>
          <cell r="V734">
            <v>164497.59</v>
          </cell>
        </row>
        <row r="735">
          <cell r="C735"/>
          <cell r="D735" t="str">
            <v>1032910025-NOV</v>
          </cell>
          <cell r="E735"/>
          <cell r="F735" t="str">
            <v xml:space="preserve">EVEROLIMUS </v>
          </cell>
          <cell r="G735" t="str">
            <v>TAB/CAPS/GRAG/COMP</v>
          </cell>
          <cell r="H735" t="str">
            <v>0,75  mg</v>
          </cell>
          <cell r="I735" t="str">
            <v>ORAL</v>
          </cell>
          <cell r="J735" t="str">
            <v>TAB/CAPS/GRAG/COMP</v>
          </cell>
          <cell r="K735">
            <v>24674.639999999999</v>
          </cell>
          <cell r="L735">
            <v>24674.639999999999</v>
          </cell>
          <cell r="M735"/>
          <cell r="N735">
            <v>24674.639999999999</v>
          </cell>
          <cell r="O735"/>
          <cell r="P735"/>
          <cell r="Q735"/>
          <cell r="R735" t="str">
            <v>CIRCULAR 04-2012 CNPMDM</v>
          </cell>
          <cell r="S735">
            <v>24674.639999999999</v>
          </cell>
          <cell r="T735"/>
          <cell r="U735">
            <v>24674.639999999999</v>
          </cell>
          <cell r="V735">
            <v>24674.639999999999</v>
          </cell>
        </row>
        <row r="736">
          <cell r="C736">
            <v>2210139</v>
          </cell>
          <cell r="D736" t="str">
            <v>1032210067-PFI</v>
          </cell>
          <cell r="E736"/>
          <cell r="F736" t="str">
            <v>EXEMESTANO</v>
          </cell>
          <cell r="G736" t="str">
            <v xml:space="preserve">COMP/TAB/CAPS/GRAGE      </v>
          </cell>
          <cell r="H736" t="str">
            <v>25mg</v>
          </cell>
          <cell r="I736" t="str">
            <v>ORAL</v>
          </cell>
          <cell r="J736" t="str">
            <v xml:space="preserve">COMP/TAB/CAPS/GRAGE      </v>
          </cell>
          <cell r="K736">
            <v>8099.27</v>
          </cell>
          <cell r="L736">
            <v>8099.27</v>
          </cell>
          <cell r="M736"/>
          <cell r="N736">
            <v>8099.27</v>
          </cell>
          <cell r="O736">
            <v>8099.27</v>
          </cell>
          <cell r="P736"/>
          <cell r="Q736"/>
          <cell r="R736" t="str">
            <v>RES. 0718-2015 MSYPS</v>
          </cell>
          <cell r="S736">
            <v>8394.7099999999991</v>
          </cell>
          <cell r="T736">
            <v>9327.36</v>
          </cell>
          <cell r="U736">
            <v>8394.7099999999991</v>
          </cell>
          <cell r="V736">
            <v>9327.36</v>
          </cell>
        </row>
        <row r="737">
          <cell r="C737"/>
          <cell r="D737"/>
          <cell r="E737" t="str">
            <v>CP-0266-MRZ</v>
          </cell>
          <cell r="F737" t="str">
            <v>EXTRACTO DE CEPAE+HEPARINA SODICA+ALANTOINA</v>
          </cell>
          <cell r="G737" t="str">
            <v>GEL</v>
          </cell>
          <cell r="H737" t="str">
            <v xml:space="preserve"> 10 g + 5000 IU+1 g</v>
          </cell>
          <cell r="I737" t="str">
            <v>TOPICO</v>
          </cell>
          <cell r="J737" t="str">
            <v>TUBO X 20 GR</v>
          </cell>
          <cell r="K737"/>
          <cell r="L737"/>
          <cell r="M737"/>
          <cell r="N737"/>
          <cell r="O737"/>
          <cell r="P737"/>
          <cell r="Q737"/>
          <cell r="R737"/>
          <cell r="S737"/>
          <cell r="T737"/>
          <cell r="U737">
            <v>0</v>
          </cell>
          <cell r="V737">
            <v>61802.01</v>
          </cell>
        </row>
        <row r="738">
          <cell r="C738">
            <v>3040060</v>
          </cell>
          <cell r="D738" t="str">
            <v>103 230901-VND</v>
          </cell>
          <cell r="E738"/>
          <cell r="F738" t="str">
            <v>DANTROLENE</v>
          </cell>
          <cell r="G738" t="str">
            <v>AMP/VIAL/JP</v>
          </cell>
          <cell r="H738" t="str">
            <v>20MG</v>
          </cell>
          <cell r="I738" t="str">
            <v>PARENTERAL</v>
          </cell>
          <cell r="J738" t="str">
            <v>AMP/VIAL/JP</v>
          </cell>
          <cell r="K738">
            <v>572219.6</v>
          </cell>
          <cell r="L738">
            <v>572219.6</v>
          </cell>
          <cell r="M738"/>
          <cell r="N738">
            <v>592018.4</v>
          </cell>
          <cell r="O738">
            <v>0</v>
          </cell>
          <cell r="P738">
            <v>623395.37520000001</v>
          </cell>
          <cell r="Q738"/>
          <cell r="R738"/>
          <cell r="S738"/>
          <cell r="T738"/>
          <cell r="U738">
            <v>623395.38</v>
          </cell>
          <cell r="V738">
            <v>674139.76</v>
          </cell>
        </row>
        <row r="739">
          <cell r="C739">
            <v>2210143</v>
          </cell>
          <cell r="D739" t="str">
            <v>1032210143-PIS</v>
          </cell>
          <cell r="E739"/>
          <cell r="F739" t="str">
            <v>DAUNORUBICINA CLORHIDRATO</v>
          </cell>
          <cell r="G739" t="str">
            <v xml:space="preserve">AMP/VIAL/JP             </v>
          </cell>
          <cell r="H739" t="str">
            <v>20mg</v>
          </cell>
          <cell r="I739" t="str">
            <v>PARENTERAL</v>
          </cell>
          <cell r="J739" t="str">
            <v xml:space="preserve">AMP/VIAL/JP             </v>
          </cell>
          <cell r="K739">
            <v>33404</v>
          </cell>
          <cell r="L739">
            <v>33404</v>
          </cell>
          <cell r="M739"/>
          <cell r="N739">
            <v>34559.78</v>
          </cell>
          <cell r="O739">
            <v>0</v>
          </cell>
          <cell r="P739">
            <v>36391.448339999995</v>
          </cell>
          <cell r="Q739"/>
          <cell r="R739"/>
          <cell r="S739"/>
          <cell r="T739"/>
          <cell r="U739">
            <v>36391.449999999997</v>
          </cell>
          <cell r="V739">
            <v>39353.71</v>
          </cell>
        </row>
        <row r="740">
          <cell r="C740">
            <v>2411020</v>
          </cell>
          <cell r="D740" t="str">
            <v>1033710012-NOV</v>
          </cell>
          <cell r="E740"/>
          <cell r="F740" t="str">
            <v>DEFEROXAMINA MESILATO</v>
          </cell>
          <cell r="G740" t="str">
            <v>AMP/VIAL/JP</v>
          </cell>
          <cell r="H740" t="str">
            <v>500mg</v>
          </cell>
          <cell r="I740" t="str">
            <v>PARENTERAL</v>
          </cell>
          <cell r="J740" t="str">
            <v>AMP/VIAL/JP</v>
          </cell>
          <cell r="K740">
            <v>6561</v>
          </cell>
          <cell r="L740">
            <v>6561</v>
          </cell>
          <cell r="M740"/>
          <cell r="N740">
            <v>6788.01</v>
          </cell>
          <cell r="O740">
            <v>0</v>
          </cell>
          <cell r="P740">
            <v>7147.77</v>
          </cell>
          <cell r="Q740"/>
          <cell r="R740"/>
          <cell r="S740"/>
          <cell r="T740"/>
          <cell r="U740">
            <v>7147.77</v>
          </cell>
          <cell r="V740">
            <v>7729.6</v>
          </cell>
        </row>
        <row r="741">
          <cell r="C741">
            <v>2010122</v>
          </cell>
          <cell r="D741" t="str">
            <v>1032010122-INC</v>
          </cell>
          <cell r="E741"/>
          <cell r="F741" t="str">
            <v>DEFLAZACORT</v>
          </cell>
          <cell r="G741" t="str">
            <v>ENVASE X 13 ml</v>
          </cell>
          <cell r="H741" t="str">
            <v>22,75mg/ml</v>
          </cell>
          <cell r="I741" t="str">
            <v>ORAL</v>
          </cell>
          <cell r="J741" t="str">
            <v>ENVASE X 13 ml</v>
          </cell>
          <cell r="K741">
            <v>15156.83</v>
          </cell>
          <cell r="L741">
            <v>15156.83</v>
          </cell>
          <cell r="M741"/>
          <cell r="N741">
            <v>15681.26</v>
          </cell>
          <cell r="O741">
            <v>0</v>
          </cell>
          <cell r="P741">
            <v>16512.36678</v>
          </cell>
          <cell r="Q741"/>
          <cell r="R741"/>
          <cell r="S741"/>
          <cell r="T741"/>
          <cell r="U741">
            <v>16512.37</v>
          </cell>
          <cell r="V741">
            <v>17856.47</v>
          </cell>
        </row>
        <row r="742">
          <cell r="C742"/>
          <cell r="D742" t="str">
            <v>1032150005-BMS</v>
          </cell>
          <cell r="E742"/>
          <cell r="F742" t="str">
            <v>EXENATIDA</v>
          </cell>
          <cell r="G742" t="str">
            <v xml:space="preserve">SOLUCION INYECTABLE  </v>
          </cell>
          <cell r="H742" t="str">
            <v>10 mcg/dosis</v>
          </cell>
          <cell r="I742" t="str">
            <v>PARENTERAL</v>
          </cell>
          <cell r="J742" t="str">
            <v>KIT X 2,4 ml</v>
          </cell>
          <cell r="K742">
            <v>316320</v>
          </cell>
          <cell r="L742">
            <v>316320</v>
          </cell>
          <cell r="M742"/>
          <cell r="N742">
            <v>327264.67</v>
          </cell>
          <cell r="O742">
            <v>327264.67</v>
          </cell>
          <cell r="P742">
            <v>344609.7</v>
          </cell>
          <cell r="Q742"/>
          <cell r="R742"/>
          <cell r="S742"/>
          <cell r="T742"/>
          <cell r="U742">
            <v>344609.7</v>
          </cell>
          <cell r="V742">
            <v>372660.93</v>
          </cell>
        </row>
        <row r="743">
          <cell r="C743"/>
          <cell r="D743" t="str">
            <v>1032150008-BMS</v>
          </cell>
          <cell r="E743"/>
          <cell r="F743" t="str">
            <v>EXENATIDA</v>
          </cell>
          <cell r="G743" t="str">
            <v xml:space="preserve">SOLUCION INYECTABLE. </v>
          </cell>
          <cell r="H743" t="str">
            <v xml:space="preserve">5 mcg/dosis </v>
          </cell>
          <cell r="I743" t="str">
            <v>PARENTERAL</v>
          </cell>
          <cell r="J743" t="str">
            <v>KIT X 1,2 ml</v>
          </cell>
          <cell r="K743">
            <v>372900</v>
          </cell>
          <cell r="L743">
            <v>372900</v>
          </cell>
          <cell r="M743"/>
          <cell r="N743">
            <v>385802.34</v>
          </cell>
          <cell r="O743">
            <v>385802.34</v>
          </cell>
          <cell r="P743">
            <v>406249.86</v>
          </cell>
          <cell r="Q743"/>
          <cell r="R743"/>
          <cell r="S743"/>
          <cell r="T743"/>
          <cell r="U743">
            <v>406249.86</v>
          </cell>
          <cell r="V743">
            <v>439318.6</v>
          </cell>
        </row>
        <row r="744">
          <cell r="C744"/>
          <cell r="D744" t="str">
            <v>1031640052-FMA</v>
          </cell>
          <cell r="E744"/>
          <cell r="F744" t="str">
            <v xml:space="preserve">EXTRACTO DE HOJA DE SEN </v>
          </cell>
          <cell r="G744" t="str">
            <v xml:space="preserve">TABLETAS </v>
          </cell>
          <cell r="H744" t="str">
            <v xml:space="preserve">8.6 mg </v>
          </cell>
          <cell r="I744" t="str">
            <v>ORAL</v>
          </cell>
          <cell r="J744" t="str">
            <v xml:space="preserve">TABLETAS </v>
          </cell>
          <cell r="K744">
            <v>697</v>
          </cell>
          <cell r="L744">
            <v>697</v>
          </cell>
          <cell r="M744"/>
          <cell r="N744">
            <v>721.12</v>
          </cell>
          <cell r="O744">
            <v>721.12</v>
          </cell>
          <cell r="P744">
            <v>759.34</v>
          </cell>
          <cell r="Q744"/>
          <cell r="R744"/>
          <cell r="S744"/>
          <cell r="T744"/>
          <cell r="U744">
            <v>759.34</v>
          </cell>
          <cell r="V744">
            <v>821.15</v>
          </cell>
        </row>
        <row r="745">
          <cell r="C745"/>
          <cell r="D745" t="str">
            <v>1033495035-EKA</v>
          </cell>
          <cell r="E745"/>
          <cell r="F745" t="str">
            <v>EXTRACTO DE TRITICUM VULGARE+2-FENOXIETANOL</v>
          </cell>
          <cell r="G745" t="str">
            <v>OVULOS</v>
          </cell>
          <cell r="H745" t="str">
            <v xml:space="preserve"> 3.5g</v>
          </cell>
          <cell r="I745" t="str">
            <v>VAGINAL</v>
          </cell>
          <cell r="J745" t="str">
            <v>OVULOS</v>
          </cell>
          <cell r="K745">
            <v>7996</v>
          </cell>
          <cell r="L745">
            <v>7996</v>
          </cell>
          <cell r="M745"/>
          <cell r="N745">
            <v>8272.66</v>
          </cell>
          <cell r="O745">
            <v>8272.66</v>
          </cell>
          <cell r="P745">
            <v>8711.11</v>
          </cell>
          <cell r="Q745"/>
          <cell r="R745"/>
          <cell r="S745"/>
          <cell r="T745"/>
          <cell r="U745">
            <v>8711.11</v>
          </cell>
          <cell r="V745">
            <v>9420.19</v>
          </cell>
        </row>
        <row r="746">
          <cell r="C746"/>
          <cell r="D746"/>
          <cell r="E746"/>
          <cell r="F746"/>
          <cell r="G746"/>
          <cell r="H746"/>
          <cell r="I746"/>
          <cell r="J746"/>
          <cell r="K746"/>
          <cell r="L746"/>
          <cell r="M746"/>
          <cell r="N746"/>
          <cell r="O746"/>
          <cell r="P746"/>
          <cell r="Q746"/>
          <cell r="R746"/>
          <cell r="S746"/>
          <cell r="T746"/>
          <cell r="U746">
            <v>0</v>
          </cell>
          <cell r="V746">
            <v>0</v>
          </cell>
        </row>
        <row r="747">
          <cell r="C747"/>
          <cell r="D747" t="str">
            <v>1033400206-EKA</v>
          </cell>
          <cell r="E747"/>
          <cell r="F747" t="str">
            <v>EXTRACTO DE TRITICUM VULGARE+2-FENOXIETANOL</v>
          </cell>
          <cell r="G747" t="str">
            <v>GEL</v>
          </cell>
          <cell r="H747" t="str">
            <v>(15+1) mg</v>
          </cell>
          <cell r="I747" t="str">
            <v>TOPICO</v>
          </cell>
          <cell r="J747" t="str">
            <v>TUBO X 32 g</v>
          </cell>
          <cell r="K747">
            <v>17353</v>
          </cell>
          <cell r="L747">
            <v>17353</v>
          </cell>
          <cell r="M747"/>
          <cell r="N747">
            <v>17953.41</v>
          </cell>
          <cell r="O747">
            <v>17953.41</v>
          </cell>
          <cell r="P747">
            <v>18904.939999999999</v>
          </cell>
          <cell r="Q747"/>
          <cell r="R747"/>
          <cell r="S747"/>
          <cell r="T747"/>
          <cell r="U747">
            <v>18904.939999999999</v>
          </cell>
          <cell r="V747">
            <v>20443.8</v>
          </cell>
        </row>
        <row r="748">
          <cell r="C748"/>
          <cell r="D748" t="str">
            <v>1032911129-OMP</v>
          </cell>
          <cell r="E748"/>
          <cell r="F748" t="str">
            <v>EXTRACTO LIOFILIZADO DE E COLI</v>
          </cell>
          <cell r="G748" t="str">
            <v>TAB/CAPS/GRAG/COMP</v>
          </cell>
          <cell r="H748" t="str">
            <v>6 mg</v>
          </cell>
          <cell r="I748" t="str">
            <v>ORAL</v>
          </cell>
          <cell r="J748" t="str">
            <v>TAB/CAPS/GRAG/COMP</v>
          </cell>
          <cell r="K748">
            <v>2833</v>
          </cell>
          <cell r="L748">
            <v>2833</v>
          </cell>
          <cell r="M748"/>
          <cell r="N748">
            <v>2931.02</v>
          </cell>
          <cell r="O748">
            <v>2931.02</v>
          </cell>
          <cell r="P748">
            <v>3086.36</v>
          </cell>
          <cell r="Q748"/>
          <cell r="R748"/>
          <cell r="S748"/>
          <cell r="T748"/>
          <cell r="U748">
            <v>3086.36</v>
          </cell>
          <cell r="V748">
            <v>3337.59</v>
          </cell>
        </row>
        <row r="749">
          <cell r="C749"/>
          <cell r="D749" t="str">
            <v>103 820090-ARK</v>
          </cell>
          <cell r="E749"/>
          <cell r="F749" t="str">
            <v xml:space="preserve">EXTRACTO SECO DE HARPAGOFITO </v>
          </cell>
          <cell r="G749" t="str">
            <v>TAB/CAPS/GRAG/COMP</v>
          </cell>
          <cell r="H749" t="str">
            <v>480 mg</v>
          </cell>
          <cell r="I749" t="str">
            <v>ORAL</v>
          </cell>
          <cell r="J749" t="str">
            <v>TAB/CAPS/GRAG/COMP</v>
          </cell>
          <cell r="K749">
            <v>2524</v>
          </cell>
          <cell r="L749">
            <v>2524</v>
          </cell>
          <cell r="M749"/>
          <cell r="N749">
            <v>2611.33</v>
          </cell>
          <cell r="O749">
            <v>2611.33</v>
          </cell>
          <cell r="P749">
            <v>2749.73</v>
          </cell>
          <cell r="Q749"/>
          <cell r="R749"/>
          <cell r="S749"/>
          <cell r="T749"/>
          <cell r="U749">
            <v>2749.73</v>
          </cell>
          <cell r="V749">
            <v>2973.56</v>
          </cell>
        </row>
        <row r="750">
          <cell r="C750">
            <v>2010120</v>
          </cell>
          <cell r="D750" t="str">
            <v>1032010120-GFR</v>
          </cell>
          <cell r="E750"/>
          <cell r="F750" t="str">
            <v>DEFLAZACORT</v>
          </cell>
          <cell r="G750" t="str">
            <v xml:space="preserve">COMP/TAB/CAPS/GRAGE      </v>
          </cell>
          <cell r="H750" t="str">
            <v>6mg</v>
          </cell>
          <cell r="I750" t="str">
            <v>ORAL</v>
          </cell>
          <cell r="J750" t="str">
            <v xml:space="preserve">COMP/TAB/CAPS/GRAGE      </v>
          </cell>
          <cell r="K750">
            <v>2046.06</v>
          </cell>
          <cell r="L750">
            <v>2046.06</v>
          </cell>
          <cell r="M750">
            <v>2046.06</v>
          </cell>
          <cell r="N750">
            <v>2046.06</v>
          </cell>
          <cell r="O750">
            <v>2046.06</v>
          </cell>
          <cell r="P750"/>
          <cell r="Q750"/>
          <cell r="R750" t="str">
            <v>CIRCULAR 04-2012 CNPMDM</v>
          </cell>
          <cell r="S750">
            <v>2046.06</v>
          </cell>
          <cell r="T750"/>
          <cell r="U750">
            <v>2046.06</v>
          </cell>
          <cell r="V750">
            <v>2046.06</v>
          </cell>
        </row>
        <row r="751">
          <cell r="C751">
            <v>2010121</v>
          </cell>
          <cell r="D751" t="str">
            <v>1032010121-GFR</v>
          </cell>
          <cell r="E751"/>
          <cell r="F751" t="str">
            <v>DEFLAZACORT</v>
          </cell>
          <cell r="G751" t="str">
            <v xml:space="preserve">COMP/TAB/CAPS/GRAGE      </v>
          </cell>
          <cell r="H751" t="str">
            <v>30 mg</v>
          </cell>
          <cell r="I751" t="str">
            <v>ORAL</v>
          </cell>
          <cell r="J751" t="str">
            <v xml:space="preserve">COMP/TAB/CAPS/GRAGE      </v>
          </cell>
          <cell r="K751">
            <v>10230.299999999999</v>
          </cell>
          <cell r="L751">
            <v>10230.299999999999</v>
          </cell>
          <cell r="M751">
            <v>10230.299999999999</v>
          </cell>
          <cell r="N751">
            <v>10230.299999999999</v>
          </cell>
          <cell r="O751">
            <v>10230.299999999999</v>
          </cell>
          <cell r="P751"/>
          <cell r="Q751"/>
          <cell r="R751" t="str">
            <v>CIRCULAR 04-2012 CNPMDM</v>
          </cell>
          <cell r="S751">
            <v>10230.299999999999</v>
          </cell>
          <cell r="T751"/>
          <cell r="U751">
            <v>10230.299999999999</v>
          </cell>
          <cell r="V751">
            <v>10230.299999999999</v>
          </cell>
        </row>
        <row r="752">
          <cell r="C752"/>
          <cell r="D752" t="str">
            <v>1031250059-MSD</v>
          </cell>
          <cell r="E752"/>
          <cell r="F752" t="str">
            <v xml:space="preserve">EZETIMIBA </v>
          </cell>
          <cell r="G752" t="str">
            <v>TAB/CAPS/GRAG/COMP</v>
          </cell>
          <cell r="H752" t="str">
            <v>10 mg</v>
          </cell>
          <cell r="I752" t="str">
            <v>ORAL</v>
          </cell>
          <cell r="J752" t="str">
            <v>TAB/CAPS/GRAG/COMP</v>
          </cell>
          <cell r="K752">
            <v>2403</v>
          </cell>
          <cell r="L752">
            <v>2403</v>
          </cell>
          <cell r="M752"/>
          <cell r="N752">
            <v>2486.14</v>
          </cell>
          <cell r="O752">
            <v>2486.14</v>
          </cell>
          <cell r="P752">
            <v>2617.91</v>
          </cell>
          <cell r="Q752"/>
          <cell r="R752"/>
          <cell r="S752"/>
          <cell r="T752"/>
          <cell r="U752">
            <v>2617.91</v>
          </cell>
          <cell r="V752">
            <v>2831.01</v>
          </cell>
        </row>
        <row r="753">
          <cell r="C753"/>
          <cell r="D753" t="str">
            <v>1031250059-SCH</v>
          </cell>
          <cell r="E753"/>
          <cell r="F753" t="str">
            <v xml:space="preserve">EZETIMIBA </v>
          </cell>
          <cell r="G753" t="str">
            <v>TAB/CAPS/GRAG/COMP</v>
          </cell>
          <cell r="H753" t="str">
            <v>10 mg</v>
          </cell>
          <cell r="I753" t="str">
            <v>ORAL</v>
          </cell>
          <cell r="J753" t="str">
            <v>TAB/CAPS/GRAG/COMP</v>
          </cell>
          <cell r="K753">
            <v>2523</v>
          </cell>
          <cell r="L753">
            <v>2523</v>
          </cell>
          <cell r="M753"/>
          <cell r="N753">
            <v>2610.3000000000002</v>
          </cell>
          <cell r="O753">
            <v>2610.3000000000002</v>
          </cell>
          <cell r="P753">
            <v>2748.65</v>
          </cell>
          <cell r="Q753"/>
          <cell r="R753"/>
          <cell r="S753"/>
          <cell r="T753"/>
          <cell r="U753">
            <v>2748.65</v>
          </cell>
          <cell r="V753">
            <v>2972.39</v>
          </cell>
        </row>
        <row r="754">
          <cell r="C754"/>
          <cell r="D754" t="str">
            <v>1031250058-MSD</v>
          </cell>
          <cell r="E754"/>
          <cell r="F754" t="str">
            <v>EZETIMIBA+SIMVASTATINA</v>
          </cell>
          <cell r="G754" t="str">
            <v>TAB/CAPS/GRAG/COMP</v>
          </cell>
          <cell r="H754" t="str">
            <v>(10+20) mg</v>
          </cell>
          <cell r="I754" t="str">
            <v>ORAL</v>
          </cell>
          <cell r="J754" t="str">
            <v>TAB/CAPS/GRAG/COMP</v>
          </cell>
          <cell r="K754">
            <v>2280</v>
          </cell>
          <cell r="L754">
            <v>2280</v>
          </cell>
          <cell r="M754"/>
          <cell r="N754">
            <v>2358.89</v>
          </cell>
          <cell r="O754">
            <v>2358.89</v>
          </cell>
          <cell r="P754">
            <v>2483.91</v>
          </cell>
          <cell r="Q754"/>
          <cell r="R754"/>
          <cell r="S754"/>
          <cell r="T754"/>
          <cell r="U754">
            <v>2483.91</v>
          </cell>
          <cell r="V754">
            <v>2686.1</v>
          </cell>
        </row>
        <row r="755">
          <cell r="C755"/>
          <cell r="D755" t="str">
            <v>1031250058-SCH</v>
          </cell>
          <cell r="E755"/>
          <cell r="F755" t="str">
            <v>EZETIMIBA+SIMVASTATINA</v>
          </cell>
          <cell r="G755" t="str">
            <v>TAB/CAPS/GRAG/COMP</v>
          </cell>
          <cell r="H755" t="str">
            <v>(10+20) mg</v>
          </cell>
          <cell r="I755" t="str">
            <v>ORAL</v>
          </cell>
          <cell r="J755" t="str">
            <v>TAB/CAPS/GRAG/COMP</v>
          </cell>
          <cell r="K755">
            <v>2096</v>
          </cell>
          <cell r="L755">
            <v>2096</v>
          </cell>
          <cell r="M755"/>
          <cell r="N755">
            <v>2168.52</v>
          </cell>
          <cell r="O755">
            <v>2168.52</v>
          </cell>
          <cell r="P755">
            <v>2283.4499999999998</v>
          </cell>
          <cell r="Q755"/>
          <cell r="R755"/>
          <cell r="S755"/>
          <cell r="T755"/>
          <cell r="U755">
            <v>2283.4499999999998</v>
          </cell>
          <cell r="V755">
            <v>2469.3200000000002</v>
          </cell>
        </row>
        <row r="756">
          <cell r="C756"/>
          <cell r="D756" t="str">
            <v>1031250058-PRO</v>
          </cell>
          <cell r="E756"/>
          <cell r="F756" t="str">
            <v>EZETIMIBA+SIMVASTATINA</v>
          </cell>
          <cell r="G756" t="str">
            <v>TAB/CAPS/GRAG/COMP</v>
          </cell>
          <cell r="H756" t="str">
            <v>(10+20) mg</v>
          </cell>
          <cell r="I756" t="str">
            <v>ORAL</v>
          </cell>
          <cell r="J756" t="str">
            <v>TAB/CAPS/GRAG/COMP</v>
          </cell>
          <cell r="K756">
            <v>1798</v>
          </cell>
          <cell r="L756">
            <v>1798</v>
          </cell>
          <cell r="M756"/>
          <cell r="N756">
            <v>1860.21</v>
          </cell>
          <cell r="O756">
            <v>1860.21</v>
          </cell>
          <cell r="P756">
            <v>1958.8</v>
          </cell>
          <cell r="Q756"/>
          <cell r="R756"/>
          <cell r="S756"/>
          <cell r="T756"/>
          <cell r="U756">
            <v>1958.8</v>
          </cell>
          <cell r="V756">
            <v>2118.25</v>
          </cell>
        </row>
        <row r="757">
          <cell r="C757"/>
          <cell r="D757" t="str">
            <v>1031250072-FST</v>
          </cell>
          <cell r="E757"/>
          <cell r="F757" t="str">
            <v>EZETIMIBA+SIMVASTATINA</v>
          </cell>
          <cell r="G757" t="str">
            <v>TAB/CAPS/GRAG/COMP</v>
          </cell>
          <cell r="H757" t="str">
            <v>(10+40) mg</v>
          </cell>
          <cell r="I757" t="str">
            <v>ORAL</v>
          </cell>
          <cell r="J757" t="str">
            <v>TAB/CAPS/GRAG/COMP</v>
          </cell>
          <cell r="K757">
            <v>2370</v>
          </cell>
          <cell r="L757">
            <v>2370</v>
          </cell>
          <cell r="M757"/>
          <cell r="N757">
            <v>2452</v>
          </cell>
          <cell r="O757">
            <v>2452</v>
          </cell>
          <cell r="P757">
            <v>2581.96</v>
          </cell>
          <cell r="Q757"/>
          <cell r="R757"/>
          <cell r="S757"/>
          <cell r="T757"/>
          <cell r="U757">
            <v>2581.96</v>
          </cell>
          <cell r="V757">
            <v>2792.13</v>
          </cell>
        </row>
        <row r="758">
          <cell r="C758"/>
          <cell r="D758" t="str">
            <v>1031250057-MSD</v>
          </cell>
          <cell r="E758"/>
          <cell r="F758" t="str">
            <v>EZETIMIBA+SIMVASTATINA</v>
          </cell>
          <cell r="G758" t="str">
            <v>TAB/CAPS/GRAG/COMP</v>
          </cell>
          <cell r="H758" t="str">
            <v>(10+40) mg</v>
          </cell>
          <cell r="I758" t="str">
            <v>ORAL</v>
          </cell>
          <cell r="J758" t="str">
            <v>TAB/CAPS/GRAG/COMP</v>
          </cell>
          <cell r="K758">
            <v>4590</v>
          </cell>
          <cell r="L758">
            <v>4590</v>
          </cell>
          <cell r="M758"/>
          <cell r="N758">
            <v>4748.8100000000004</v>
          </cell>
          <cell r="O758">
            <v>4748.8100000000004</v>
          </cell>
          <cell r="P758">
            <v>5000.5</v>
          </cell>
          <cell r="Q758"/>
          <cell r="R758"/>
          <cell r="S758"/>
          <cell r="T758"/>
          <cell r="U758">
            <v>5000.5</v>
          </cell>
          <cell r="V758">
            <v>5407.54</v>
          </cell>
        </row>
        <row r="759">
          <cell r="C759"/>
          <cell r="D759" t="str">
            <v>1031250057-GRF</v>
          </cell>
          <cell r="E759"/>
          <cell r="F759" t="str">
            <v>EZETIMIBA+SIMVASTATINA</v>
          </cell>
          <cell r="G759" t="str">
            <v>TAB/CAPS/GRAG/COMP</v>
          </cell>
          <cell r="H759" t="str">
            <v>(10+40) mg</v>
          </cell>
          <cell r="I759" t="str">
            <v>ORAL</v>
          </cell>
          <cell r="J759" t="str">
            <v>TAB/CAPS/GRAG/COMP</v>
          </cell>
          <cell r="K759">
            <v>3784</v>
          </cell>
          <cell r="L759">
            <v>3784</v>
          </cell>
          <cell r="M759"/>
          <cell r="N759">
            <v>3914.93</v>
          </cell>
          <cell r="O759">
            <v>3914.93</v>
          </cell>
          <cell r="P759">
            <v>4122.42</v>
          </cell>
          <cell r="Q759"/>
          <cell r="R759"/>
          <cell r="S759"/>
          <cell r="T759"/>
          <cell r="U759">
            <v>4122.42</v>
          </cell>
          <cell r="V759">
            <v>4457.9799999999996</v>
          </cell>
        </row>
        <row r="760">
          <cell r="C760"/>
          <cell r="D760" t="str">
            <v>1031250054-MSD</v>
          </cell>
          <cell r="E760"/>
          <cell r="F760" t="str">
            <v>EZETIMIBA+SIMVASTATINA</v>
          </cell>
          <cell r="G760" t="str">
            <v>TAB/CAPS/GRAG/COMP</v>
          </cell>
          <cell r="H760" t="str">
            <v xml:space="preserve">(10+80) mg </v>
          </cell>
          <cell r="I760" t="str">
            <v>ORAL</v>
          </cell>
          <cell r="J760" t="str">
            <v>TAB/CAPS/GRAG/COMP</v>
          </cell>
          <cell r="K760">
            <v>4590</v>
          </cell>
          <cell r="L760">
            <v>4590</v>
          </cell>
          <cell r="M760"/>
          <cell r="N760">
            <v>4748.8100000000004</v>
          </cell>
          <cell r="O760">
            <v>4748.8100000000004</v>
          </cell>
          <cell r="P760">
            <v>5000.5</v>
          </cell>
          <cell r="Q760"/>
          <cell r="R760"/>
          <cell r="S760"/>
          <cell r="T760"/>
          <cell r="U760">
            <v>5000.5</v>
          </cell>
          <cell r="V760">
            <v>5407.54</v>
          </cell>
        </row>
        <row r="761">
          <cell r="C761"/>
          <cell r="D761" t="str">
            <v>1031250061-GRF</v>
          </cell>
          <cell r="E761"/>
          <cell r="F761" t="str">
            <v xml:space="preserve">EZETIMIBA+SIMVASTATINA </v>
          </cell>
          <cell r="G761" t="str">
            <v>TAB/CAPS/GRAG/COMP</v>
          </cell>
          <cell r="H761" t="str">
            <v>(10+20) mg</v>
          </cell>
          <cell r="I761" t="str">
            <v>ORAL</v>
          </cell>
          <cell r="J761" t="str">
            <v>TAB/CAPS/GRAG/COMP</v>
          </cell>
          <cell r="K761">
            <v>6692</v>
          </cell>
          <cell r="L761">
            <v>6692</v>
          </cell>
          <cell r="M761"/>
          <cell r="N761">
            <v>6923.54</v>
          </cell>
          <cell r="O761">
            <v>6923.54</v>
          </cell>
          <cell r="P761">
            <v>7290.49</v>
          </cell>
          <cell r="Q761"/>
          <cell r="R761"/>
          <cell r="S761"/>
          <cell r="T761"/>
          <cell r="U761">
            <v>7290.49</v>
          </cell>
          <cell r="V761">
            <v>7883.94</v>
          </cell>
        </row>
        <row r="762">
          <cell r="C762"/>
          <cell r="D762" t="str">
            <v>1031250073-TNF</v>
          </cell>
          <cell r="E762"/>
          <cell r="F762" t="str">
            <v>EZETIMIBE+ATORVASTATINA</v>
          </cell>
          <cell r="G762" t="str">
            <v>TAB/CAPS/GRAG/COMP</v>
          </cell>
          <cell r="H762" t="str">
            <v>(10+10) mg</v>
          </cell>
          <cell r="I762" t="str">
            <v>ORAL</v>
          </cell>
          <cell r="J762" t="str">
            <v>TAB/CAPS/GRAG/COMP</v>
          </cell>
          <cell r="K762">
            <v>2870.9</v>
          </cell>
          <cell r="L762">
            <v>2870.9</v>
          </cell>
          <cell r="M762"/>
          <cell r="N762">
            <v>2870.9</v>
          </cell>
          <cell r="O762"/>
          <cell r="P762"/>
          <cell r="Q762"/>
          <cell r="R762" t="str">
            <v>CIRCULAR 04-2012 CNPMDM</v>
          </cell>
          <cell r="S762">
            <v>2870.9</v>
          </cell>
          <cell r="T762"/>
          <cell r="U762">
            <v>2870.9</v>
          </cell>
          <cell r="V762">
            <v>2870.9</v>
          </cell>
        </row>
        <row r="763">
          <cell r="C763"/>
          <cell r="D763" t="str">
            <v>1031250073-MPH</v>
          </cell>
          <cell r="E763"/>
          <cell r="F763" t="str">
            <v>EZETIMIBE+ATORVASTATINA</v>
          </cell>
          <cell r="G763" t="str">
            <v>TAB/CAPS/GRAG/COMP</v>
          </cell>
          <cell r="H763" t="str">
            <v>(10+20) mg</v>
          </cell>
          <cell r="I763" t="str">
            <v>ORAL</v>
          </cell>
          <cell r="J763" t="str">
            <v>TAB/CAPS/GRAG/COMP</v>
          </cell>
          <cell r="K763">
            <v>2870</v>
          </cell>
          <cell r="L763">
            <v>2870</v>
          </cell>
          <cell r="M763"/>
          <cell r="N763">
            <v>2870</v>
          </cell>
          <cell r="O763"/>
          <cell r="P763"/>
          <cell r="Q763"/>
          <cell r="R763" t="str">
            <v>CIRCULAR 04-2012 CNPMDM</v>
          </cell>
          <cell r="S763">
            <v>2870</v>
          </cell>
          <cell r="T763"/>
          <cell r="U763">
            <v>2870</v>
          </cell>
          <cell r="V763">
            <v>2870</v>
          </cell>
        </row>
        <row r="764">
          <cell r="C764"/>
          <cell r="D764" t="str">
            <v>1031250057-MPH</v>
          </cell>
          <cell r="E764"/>
          <cell r="F764" t="str">
            <v>EZETIMIBE+ATORVASTATINA</v>
          </cell>
          <cell r="G764" t="str">
            <v>TAB/CAPS/GRAG/COMP</v>
          </cell>
          <cell r="H764" t="str">
            <v>(10+40) mg</v>
          </cell>
          <cell r="I764" t="str">
            <v>ORAL</v>
          </cell>
          <cell r="J764" t="str">
            <v>TAB/CAPS/GRAG/COMP</v>
          </cell>
          <cell r="K764">
            <v>2870</v>
          </cell>
          <cell r="L764">
            <v>2870</v>
          </cell>
          <cell r="M764"/>
          <cell r="N764">
            <v>2870</v>
          </cell>
          <cell r="O764"/>
          <cell r="P764"/>
          <cell r="Q764"/>
          <cell r="R764" t="str">
            <v>CIRCULAR 04-2012 CNPMDM</v>
          </cell>
          <cell r="S764">
            <v>2870</v>
          </cell>
          <cell r="T764"/>
          <cell r="U764">
            <v>2870</v>
          </cell>
          <cell r="V764">
            <v>2870</v>
          </cell>
        </row>
        <row r="765">
          <cell r="C765"/>
          <cell r="D765" t="str">
            <v>1032412030-OCT</v>
          </cell>
          <cell r="E765"/>
          <cell r="F765" t="str">
            <v>COMPLEJO PROTrOMBICO (FACTORES DE COAGULACION: II; VII; IX Y X)</v>
          </cell>
          <cell r="G765" t="str">
            <v>SOLUCION INYECTABLE</v>
          </cell>
          <cell r="H765" t="str">
            <v>(24;18;25;24)U.I./ mL</v>
          </cell>
          <cell r="I765" t="str">
            <v>PARENTERAL</v>
          </cell>
          <cell r="J765" t="str">
            <v xml:space="preserve">AMP/VIAL/JP             </v>
          </cell>
          <cell r="K765">
            <v>1395343.79</v>
          </cell>
          <cell r="L765">
            <v>1395343.79</v>
          </cell>
          <cell r="M765"/>
          <cell r="N765">
            <v>1443622.69</v>
          </cell>
          <cell r="O765">
            <v>1443622.69</v>
          </cell>
          <cell r="P765">
            <v>1520134.69</v>
          </cell>
          <cell r="Q765"/>
          <cell r="R765"/>
          <cell r="S765"/>
          <cell r="T765"/>
          <cell r="U765">
            <v>1520134.69</v>
          </cell>
          <cell r="V765">
            <v>1643873.65</v>
          </cell>
        </row>
        <row r="766">
          <cell r="C766">
            <v>2412142</v>
          </cell>
          <cell r="D766" t="str">
            <v>1032412137-BPD</v>
          </cell>
          <cell r="E766"/>
          <cell r="F766" t="str">
            <v>FACTOR IX ANTIHEMOFILICO</v>
          </cell>
          <cell r="G766" t="str">
            <v>POLVO SOLUCIÓN</v>
          </cell>
          <cell r="H766" t="str">
            <v>500UI</v>
          </cell>
          <cell r="I766" t="str">
            <v>PARENTERAL</v>
          </cell>
          <cell r="J766" t="str">
            <v>AMP/VIAL/JP</v>
          </cell>
          <cell r="K766">
            <v>657800</v>
          </cell>
          <cell r="L766">
            <v>657800</v>
          </cell>
          <cell r="M766"/>
          <cell r="N766">
            <v>680559.88</v>
          </cell>
          <cell r="O766"/>
          <cell r="P766">
            <v>716629.55363999994</v>
          </cell>
          <cell r="Q766"/>
          <cell r="R766"/>
          <cell r="S766">
            <v>716629.55</v>
          </cell>
          <cell r="T766"/>
          <cell r="U766">
            <v>716629.55</v>
          </cell>
          <cell r="V766">
            <v>716629.55</v>
          </cell>
        </row>
        <row r="767">
          <cell r="C767">
            <v>2412141</v>
          </cell>
          <cell r="D767" t="str">
            <v>1032412141-CLS</v>
          </cell>
          <cell r="E767"/>
          <cell r="F767" t="str">
            <v>FACTOR IX ANTIHEMOFILICO</v>
          </cell>
          <cell r="G767" t="str">
            <v>POLVO SOLUCIÓN</v>
          </cell>
          <cell r="H767" t="str">
            <v>600UI</v>
          </cell>
          <cell r="I767" t="str">
            <v>PARENTERAL</v>
          </cell>
          <cell r="J767" t="str">
            <v>AMP/VIAL/JP</v>
          </cell>
          <cell r="K767">
            <v>520554</v>
          </cell>
          <cell r="L767">
            <v>520554</v>
          </cell>
          <cell r="M767"/>
          <cell r="N767">
            <v>520554</v>
          </cell>
          <cell r="O767">
            <v>520554</v>
          </cell>
          <cell r="P767"/>
          <cell r="Q767"/>
          <cell r="R767" t="str">
            <v>CIRCULAR 01-2014 CNPMDM VIGILADO</v>
          </cell>
          <cell r="S767">
            <v>520554</v>
          </cell>
          <cell r="T767"/>
          <cell r="U767">
            <v>559654.37</v>
          </cell>
          <cell r="V767">
            <v>520554</v>
          </cell>
        </row>
        <row r="768">
          <cell r="C768"/>
          <cell r="D768" t="str">
            <v>1032412137-PFI</v>
          </cell>
          <cell r="E768"/>
          <cell r="F768" t="str">
            <v xml:space="preserve">FACTOR IX RECOMBINANTE (NONACOG-ALFA) </v>
          </cell>
          <cell r="G768" t="str">
            <v>SOL. INYECTABLE</v>
          </cell>
          <cell r="H768" t="str">
            <v xml:space="preserve">500UI </v>
          </cell>
          <cell r="I768" t="str">
            <v>PARENTERAL</v>
          </cell>
          <cell r="J768" t="str">
            <v>AMP/VIAL/JP</v>
          </cell>
          <cell r="K768">
            <v>1131500</v>
          </cell>
          <cell r="L768">
            <v>1131500</v>
          </cell>
          <cell r="M768"/>
          <cell r="N768">
            <v>1131500</v>
          </cell>
          <cell r="O768"/>
          <cell r="P768"/>
          <cell r="Q768"/>
          <cell r="R768" t="str">
            <v>RES. 0718-2015 MSYPS</v>
          </cell>
          <cell r="S768">
            <v>934010.3</v>
          </cell>
          <cell r="T768">
            <v>1037778.84</v>
          </cell>
          <cell r="U768">
            <v>934010.3</v>
          </cell>
          <cell r="V768">
            <v>1037778.84</v>
          </cell>
        </row>
        <row r="769">
          <cell r="C769"/>
          <cell r="D769" t="str">
            <v>1032412030-BAX</v>
          </cell>
          <cell r="E769"/>
          <cell r="F769" t="str">
            <v xml:space="preserve">FACTOR VIII CONTRA LOS INHIBIDORES </v>
          </cell>
          <cell r="G769" t="str">
            <v>SOLUCION INYECTABLE</v>
          </cell>
          <cell r="H769" t="str">
            <v>500  UI</v>
          </cell>
          <cell r="I769" t="str">
            <v>PARENTERAL</v>
          </cell>
          <cell r="J769" t="str">
            <v xml:space="preserve">AMP/VIAL/JP             </v>
          </cell>
          <cell r="K769">
            <v>1097026</v>
          </cell>
          <cell r="L769">
            <v>1097026</v>
          </cell>
          <cell r="M769"/>
          <cell r="N769">
            <v>1097026</v>
          </cell>
          <cell r="O769"/>
          <cell r="P769"/>
          <cell r="Q769"/>
          <cell r="R769" t="str">
            <v>RES. 0718-2015 MSYPS</v>
          </cell>
          <cell r="S769">
            <v>1137823.95</v>
          </cell>
          <cell r="T769">
            <v>1264236.19</v>
          </cell>
          <cell r="U769">
            <v>1137823.95</v>
          </cell>
          <cell r="V769">
            <v>1264236.19</v>
          </cell>
        </row>
        <row r="770">
          <cell r="C770">
            <v>2412130</v>
          </cell>
          <cell r="D770" t="str">
            <v>1032412130-PFI</v>
          </cell>
          <cell r="E770"/>
          <cell r="F770" t="str">
            <v>FACTOR VIII RECOMBINANTE ANTIHEMOFILICO (LIBRE DE VIRUS)</v>
          </cell>
          <cell r="G770" t="str">
            <v>POLVO SOLUCIÓN</v>
          </cell>
          <cell r="H770" t="str">
            <v>1000UI</v>
          </cell>
          <cell r="I770" t="str">
            <v>PARENTERAL</v>
          </cell>
          <cell r="J770" t="str">
            <v>AMP/VIAL/JP</v>
          </cell>
          <cell r="K770">
            <v>951346</v>
          </cell>
          <cell r="L770">
            <v>951346</v>
          </cell>
          <cell r="M770"/>
          <cell r="N770">
            <v>951346</v>
          </cell>
          <cell r="O770"/>
          <cell r="P770">
            <v>951346</v>
          </cell>
          <cell r="Q770"/>
          <cell r="R770" t="str">
            <v>CIRCULAR 01-2014 CNPMDM VIGILADO</v>
          </cell>
          <cell r="S770">
            <v>1513930</v>
          </cell>
          <cell r="T770"/>
          <cell r="U770">
            <v>1022804.45</v>
          </cell>
          <cell r="V770">
            <v>1022804.45</v>
          </cell>
        </row>
        <row r="771">
          <cell r="C771">
            <v>2412136</v>
          </cell>
          <cell r="D771" t="str">
            <v>1032412136-PFI</v>
          </cell>
          <cell r="E771"/>
          <cell r="F771" t="str">
            <v>FACTOR VIII RECOMBINANTE ANTIHEMOFILICO (LIBRE DE VIRUS)</v>
          </cell>
          <cell r="G771" t="str">
            <v>POLVO SOLUCIÓN</v>
          </cell>
          <cell r="H771" t="str">
            <v>250UI</v>
          </cell>
          <cell r="I771" t="str">
            <v>PARENTERAL</v>
          </cell>
          <cell r="J771" t="str">
            <v>AMP/VIAL/JP</v>
          </cell>
          <cell r="K771">
            <v>237836.5</v>
          </cell>
          <cell r="L771">
            <v>237836.5</v>
          </cell>
          <cell r="M771"/>
          <cell r="N771">
            <v>237836.5</v>
          </cell>
          <cell r="O771"/>
          <cell r="P771">
            <v>237836.5</v>
          </cell>
          <cell r="Q771"/>
          <cell r="R771" t="str">
            <v>CIRCULAR 01-2014 CNPMDM VIGILADO</v>
          </cell>
          <cell r="S771">
            <v>378482.5</v>
          </cell>
          <cell r="T771"/>
          <cell r="U771">
            <v>255701.11</v>
          </cell>
          <cell r="V771">
            <v>255701.11</v>
          </cell>
        </row>
        <row r="772">
          <cell r="C772">
            <v>2412132</v>
          </cell>
          <cell r="D772" t="str">
            <v>1032412132-PFI</v>
          </cell>
          <cell r="E772"/>
          <cell r="F772" t="str">
            <v>FACTOR VIII RECOMBINANTE(LIBRE DE VIRUS)</v>
          </cell>
          <cell r="G772" t="str">
            <v xml:space="preserve">AMP/VIAL/JP  </v>
          </cell>
          <cell r="H772" t="str">
            <v>500UI</v>
          </cell>
          <cell r="I772" t="str">
            <v>PARENTERAL</v>
          </cell>
          <cell r="J772" t="str">
            <v xml:space="preserve">AMP/VIAL/JP  </v>
          </cell>
          <cell r="K772">
            <v>475673</v>
          </cell>
          <cell r="L772">
            <v>475673</v>
          </cell>
          <cell r="M772">
            <v>475673</v>
          </cell>
          <cell r="N772">
            <v>475673</v>
          </cell>
          <cell r="O772"/>
          <cell r="P772">
            <v>485662.13</v>
          </cell>
          <cell r="Q772"/>
          <cell r="R772" t="str">
            <v>CIRCULAR 01-2014 CNPMDM</v>
          </cell>
          <cell r="S772">
            <v>756965</v>
          </cell>
          <cell r="T772"/>
          <cell r="U772">
            <v>511402.23</v>
          </cell>
          <cell r="V772">
            <v>511402.23</v>
          </cell>
        </row>
        <row r="773">
          <cell r="C773">
            <v>2412150</v>
          </cell>
          <cell r="D773" t="str">
            <v>1032412150-BAX</v>
          </cell>
          <cell r="E773"/>
          <cell r="F773" t="str">
            <v>FACTOR VIII RECOMBINANTE LIBRE DE ALBUMINA</v>
          </cell>
          <cell r="G773" t="str">
            <v xml:space="preserve">AMP/VIAL/JP  </v>
          </cell>
          <cell r="H773" t="str">
            <v>500 U.I</v>
          </cell>
          <cell r="I773" t="str">
            <v>PARENTERAL</v>
          </cell>
          <cell r="J773" t="str">
            <v xml:space="preserve">AMP/VIAL/JP  </v>
          </cell>
          <cell r="K773">
            <v>475673</v>
          </cell>
          <cell r="L773">
            <v>475673</v>
          </cell>
          <cell r="M773">
            <v>475673</v>
          </cell>
          <cell r="N773">
            <v>475673</v>
          </cell>
          <cell r="O773"/>
          <cell r="P773"/>
          <cell r="Q773"/>
          <cell r="R773" t="str">
            <v>CIRCULAR 01-2014 CNPMDM VIGILADO</v>
          </cell>
          <cell r="S773">
            <v>485662.13</v>
          </cell>
          <cell r="T773"/>
          <cell r="U773">
            <v>511402.23</v>
          </cell>
          <cell r="V773">
            <v>485662.13</v>
          </cell>
        </row>
        <row r="774">
          <cell r="C774"/>
          <cell r="D774" t="str">
            <v>1032412142-NNK</v>
          </cell>
          <cell r="E774"/>
          <cell r="F774" t="str">
            <v>FACTOR VIIA RECOMBINANTE</v>
          </cell>
          <cell r="G774" t="str">
            <v>SOLUCION INYECTABLE</v>
          </cell>
          <cell r="H774" t="str">
            <v>1 mg</v>
          </cell>
          <cell r="I774" t="str">
            <v>PARENTERAL</v>
          </cell>
          <cell r="J774" t="str">
            <v xml:space="preserve">AMP/VIAL/JP             </v>
          </cell>
          <cell r="K774">
            <v>1483300</v>
          </cell>
          <cell r="L774">
            <v>1483300</v>
          </cell>
          <cell r="M774"/>
          <cell r="N774">
            <v>1483300</v>
          </cell>
          <cell r="O774"/>
          <cell r="P774"/>
          <cell r="Q774"/>
          <cell r="R774" t="str">
            <v>RES. 0718-2015 MSYPS</v>
          </cell>
          <cell r="S774">
            <v>1538464.37</v>
          </cell>
          <cell r="T774">
            <v>1709387.76</v>
          </cell>
          <cell r="U774">
            <v>1538464.37</v>
          </cell>
          <cell r="V774">
            <v>1709387.76</v>
          </cell>
        </row>
        <row r="775">
          <cell r="C775"/>
          <cell r="D775" t="str">
            <v>1032412144-NNK</v>
          </cell>
          <cell r="E775"/>
          <cell r="F775" t="str">
            <v xml:space="preserve">FACTOR VIIA RECOMBINANTE </v>
          </cell>
          <cell r="G775" t="str">
            <v>SOLUCION INYECTABLE</v>
          </cell>
          <cell r="H775" t="str">
            <v>2 mg</v>
          </cell>
          <cell r="I775" t="str">
            <v>PARENTERAL</v>
          </cell>
          <cell r="J775" t="str">
            <v xml:space="preserve">AMP/VIAL/JP             </v>
          </cell>
          <cell r="K775">
            <v>2966600</v>
          </cell>
          <cell r="L775">
            <v>2966600</v>
          </cell>
          <cell r="M775"/>
          <cell r="N775">
            <v>2966600</v>
          </cell>
          <cell r="O775"/>
          <cell r="P775"/>
          <cell r="Q775"/>
          <cell r="R775" t="str">
            <v>RES. 0718-2015 MSYPS</v>
          </cell>
          <cell r="S775">
            <v>3076928.74</v>
          </cell>
          <cell r="T775">
            <v>3418775.52</v>
          </cell>
          <cell r="U775">
            <v>3076928.74</v>
          </cell>
          <cell r="V775">
            <v>3418775.52</v>
          </cell>
        </row>
        <row r="776">
          <cell r="C776"/>
          <cell r="D776" t="str">
            <v>1032910047-BGN</v>
          </cell>
          <cell r="E776"/>
          <cell r="F776" t="str">
            <v xml:space="preserve">FAMPRIDINE </v>
          </cell>
          <cell r="G776" t="str">
            <v>TAB/CAPS/GRAG/COMP</v>
          </cell>
          <cell r="H776" t="str">
            <v>10 mg</v>
          </cell>
          <cell r="I776" t="str">
            <v>ORAL</v>
          </cell>
          <cell r="J776" t="str">
            <v>TAB/CAPS/GRAG/COMP</v>
          </cell>
          <cell r="K776">
            <v>45750</v>
          </cell>
          <cell r="L776">
            <v>45750</v>
          </cell>
          <cell r="M776"/>
          <cell r="N776">
            <v>47332.95</v>
          </cell>
          <cell r="O776">
            <v>47332.95</v>
          </cell>
          <cell r="P776">
            <v>49841.599999999999</v>
          </cell>
          <cell r="Q776"/>
          <cell r="R776"/>
          <cell r="S776"/>
          <cell r="T776"/>
          <cell r="U776">
            <v>49841.599999999999</v>
          </cell>
          <cell r="V776">
            <v>53898.71</v>
          </cell>
        </row>
        <row r="777">
          <cell r="C777">
            <v>1650002</v>
          </cell>
          <cell r="D777" t="str">
            <v>1031650002-TEC</v>
          </cell>
          <cell r="E777"/>
          <cell r="F777" t="str">
            <v>FENAZOPIRIDINA (CLORHIDRATO)</v>
          </cell>
          <cell r="G777" t="str">
            <v xml:space="preserve">COMP/TAB/CAPS/GRAGE      </v>
          </cell>
          <cell r="H777" t="str">
            <v>200mg</v>
          </cell>
          <cell r="I777" t="str">
            <v>ORAL</v>
          </cell>
          <cell r="J777" t="str">
            <v xml:space="preserve">COMP/TAB/CAPS/GRAGE      </v>
          </cell>
          <cell r="K777">
            <v>1866.3364846883699</v>
          </cell>
          <cell r="L777">
            <v>1866.33</v>
          </cell>
          <cell r="M777"/>
          <cell r="N777">
            <v>1930.91</v>
          </cell>
          <cell r="O777">
            <v>1930.91</v>
          </cell>
          <cell r="P777">
            <v>2033.25</v>
          </cell>
          <cell r="Q777"/>
          <cell r="R777"/>
          <cell r="S777"/>
          <cell r="T777"/>
          <cell r="U777">
            <v>2033.25</v>
          </cell>
          <cell r="V777">
            <v>2198.7600000000002</v>
          </cell>
        </row>
        <row r="778">
          <cell r="C778">
            <v>3350040</v>
          </cell>
          <cell r="D778" t="str">
            <v>1033350040-QFM</v>
          </cell>
          <cell r="E778"/>
          <cell r="F778" t="str">
            <v>FENILEFRINA CLORHIDRATO</v>
          </cell>
          <cell r="G778" t="str">
            <v>SOLUCION</v>
          </cell>
          <cell r="H778" t="str">
            <v>2.5% (25MG/ML)</v>
          </cell>
          <cell r="I778" t="str">
            <v>OFTALMICO</v>
          </cell>
          <cell r="J778" t="str">
            <v>ENVASE X 5 ml</v>
          </cell>
          <cell r="K778">
            <v>7301.21</v>
          </cell>
          <cell r="L778">
            <v>7301.21</v>
          </cell>
          <cell r="M778"/>
          <cell r="N778">
            <v>7553.83</v>
          </cell>
          <cell r="O778">
            <v>7553.83</v>
          </cell>
          <cell r="P778">
            <v>7954.18</v>
          </cell>
          <cell r="Q778"/>
          <cell r="R778"/>
          <cell r="S778"/>
          <cell r="T778"/>
          <cell r="U778">
            <v>7954.18</v>
          </cell>
          <cell r="V778">
            <v>8601.65</v>
          </cell>
        </row>
        <row r="779">
          <cell r="C779"/>
          <cell r="D779" t="str">
            <v>1031212040-ALT</v>
          </cell>
          <cell r="E779"/>
          <cell r="F779" t="str">
            <v>FENILEFRINA</v>
          </cell>
          <cell r="G779" t="str">
            <v xml:space="preserve">SOLUCION INYECTABLE             </v>
          </cell>
          <cell r="H779" t="str">
            <v>10 mg/ mL</v>
          </cell>
          <cell r="I779" t="str">
            <v>PARENTERAL</v>
          </cell>
          <cell r="J779" t="str">
            <v xml:space="preserve">AMP/VIAL/JP             </v>
          </cell>
          <cell r="K779">
            <v>11789</v>
          </cell>
          <cell r="L779">
            <v>11789</v>
          </cell>
          <cell r="M779"/>
          <cell r="N779">
            <v>12196.9</v>
          </cell>
          <cell r="O779">
            <v>12196.9</v>
          </cell>
          <cell r="P779">
            <v>12843.34</v>
          </cell>
          <cell r="Q779"/>
          <cell r="R779"/>
          <cell r="S779"/>
          <cell r="T779"/>
          <cell r="U779">
            <v>12843.34</v>
          </cell>
          <cell r="V779">
            <v>13888.79</v>
          </cell>
        </row>
        <row r="780">
          <cell r="C780">
            <v>1810120</v>
          </cell>
          <cell r="D780" t="str">
            <v>1031810120-PFI</v>
          </cell>
          <cell r="E780"/>
          <cell r="F780" t="str">
            <v>FENITOINA SODICA</v>
          </cell>
          <cell r="G780" t="str">
            <v>SOLUCION</v>
          </cell>
          <cell r="H780" t="str">
            <v>125mg/5ml</v>
          </cell>
          <cell r="I780" t="str">
            <v>ORAL</v>
          </cell>
          <cell r="J780" t="str">
            <v>FRASCO X 240 ml</v>
          </cell>
          <cell r="K780">
            <v>16140</v>
          </cell>
          <cell r="L780">
            <v>16140</v>
          </cell>
          <cell r="M780">
            <v>16140</v>
          </cell>
          <cell r="N780">
            <v>16698.439999999999</v>
          </cell>
          <cell r="O780">
            <v>16698.439999999999</v>
          </cell>
          <cell r="P780">
            <v>17583.46</v>
          </cell>
          <cell r="Q780">
            <v>17583.46</v>
          </cell>
          <cell r="R780"/>
          <cell r="S780"/>
          <cell r="T780"/>
          <cell r="U780">
            <v>17583.46</v>
          </cell>
          <cell r="V780">
            <v>19014.75</v>
          </cell>
        </row>
        <row r="781">
          <cell r="C781"/>
          <cell r="D781" t="str">
            <v>1031810120-PFI</v>
          </cell>
          <cell r="E781"/>
          <cell r="F781" t="str">
            <v>FENITOINA SODICA</v>
          </cell>
          <cell r="G781" t="str">
            <v>SOLUCION</v>
          </cell>
          <cell r="H781" t="str">
            <v>125 mg/5 mL</v>
          </cell>
          <cell r="I781" t="str">
            <v>ORAL</v>
          </cell>
          <cell r="J781" t="str">
            <v>FRASCO X 240 ml</v>
          </cell>
          <cell r="K781">
            <v>6024</v>
          </cell>
          <cell r="L781">
            <v>6024</v>
          </cell>
          <cell r="M781"/>
          <cell r="N781">
            <v>6232.43</v>
          </cell>
          <cell r="O781">
            <v>6232.43</v>
          </cell>
          <cell r="P781">
            <v>6562.75</v>
          </cell>
          <cell r="Q781"/>
          <cell r="R781"/>
          <cell r="S781"/>
          <cell r="T781"/>
          <cell r="U781">
            <v>6562.75</v>
          </cell>
          <cell r="V781">
            <v>7096.96</v>
          </cell>
        </row>
        <row r="782">
          <cell r="C782">
            <v>1810100</v>
          </cell>
          <cell r="D782" t="str">
            <v>1031810100-RYA</v>
          </cell>
          <cell r="E782"/>
          <cell r="F782" t="str">
            <v>FENITOINA SODICA</v>
          </cell>
          <cell r="G782" t="str">
            <v xml:space="preserve">AMP/VIAL/JP             </v>
          </cell>
          <cell r="H782" t="str">
            <v>250mg/5ml</v>
          </cell>
          <cell r="I782" t="str">
            <v>PARENTERAL</v>
          </cell>
          <cell r="J782" t="str">
            <v>AMPOLLA X5ml</v>
          </cell>
          <cell r="K782">
            <v>2117</v>
          </cell>
          <cell r="L782">
            <v>2117</v>
          </cell>
          <cell r="M782">
            <v>2117</v>
          </cell>
          <cell r="N782">
            <v>2190.25</v>
          </cell>
          <cell r="O782">
            <v>2190.25</v>
          </cell>
          <cell r="P782">
            <v>2306.33</v>
          </cell>
          <cell r="Q782">
            <v>2306.33</v>
          </cell>
          <cell r="R782"/>
          <cell r="S782"/>
          <cell r="T782"/>
          <cell r="U782">
            <v>2306.33</v>
          </cell>
          <cell r="V782">
            <v>2494.0700000000002</v>
          </cell>
        </row>
        <row r="783">
          <cell r="C783">
            <v>1810090</v>
          </cell>
          <cell r="D783" t="str">
            <v>1031810090-PFI</v>
          </cell>
          <cell r="E783"/>
          <cell r="F783" t="str">
            <v>FENITOINA  SODICA</v>
          </cell>
          <cell r="G783" t="str">
            <v xml:space="preserve">COMP/TAB/CAPS/GRAGE      </v>
          </cell>
          <cell r="H783" t="str">
            <v>100mg</v>
          </cell>
          <cell r="I783" t="str">
            <v>ORAL</v>
          </cell>
          <cell r="J783" t="str">
            <v xml:space="preserve">COMP/TAB/CAPS/GRAGE      </v>
          </cell>
          <cell r="K783">
            <v>85</v>
          </cell>
          <cell r="L783">
            <v>85</v>
          </cell>
          <cell r="M783">
            <v>85</v>
          </cell>
          <cell r="N783">
            <v>87.94</v>
          </cell>
          <cell r="O783">
            <v>87.94</v>
          </cell>
          <cell r="P783">
            <v>92.6</v>
          </cell>
          <cell r="Q783">
            <v>92.6</v>
          </cell>
          <cell r="R783"/>
          <cell r="S783"/>
          <cell r="T783"/>
          <cell r="U783">
            <v>92.6</v>
          </cell>
          <cell r="V783">
            <v>100.14</v>
          </cell>
        </row>
        <row r="784">
          <cell r="C784"/>
          <cell r="D784" t="str">
            <v>1031810090-PFI</v>
          </cell>
          <cell r="E784"/>
          <cell r="F784" t="str">
            <v>FENITOINA  SODICA</v>
          </cell>
          <cell r="G784" t="str">
            <v>TAB/CAPS/GRAG/COMP</v>
          </cell>
          <cell r="H784" t="str">
            <v>100 mg</v>
          </cell>
          <cell r="I784" t="str">
            <v>ORAL</v>
          </cell>
          <cell r="J784" t="str">
            <v>TAB/CAPS/GRAG/COMP</v>
          </cell>
          <cell r="K784">
            <v>106</v>
          </cell>
          <cell r="L784">
            <v>106</v>
          </cell>
          <cell r="M784"/>
          <cell r="N784">
            <v>109.67</v>
          </cell>
          <cell r="O784">
            <v>109.67</v>
          </cell>
          <cell r="P784">
            <v>115.48</v>
          </cell>
          <cell r="Q784"/>
          <cell r="R784"/>
          <cell r="S784"/>
          <cell r="T784"/>
          <cell r="U784">
            <v>115.48</v>
          </cell>
          <cell r="V784">
            <v>124.88</v>
          </cell>
        </row>
        <row r="785">
          <cell r="C785">
            <v>1810180</v>
          </cell>
          <cell r="D785" t="str">
            <v>1033840068-FNE</v>
          </cell>
          <cell r="E785"/>
          <cell r="F785" t="str">
            <v xml:space="preserve">FENOBARBITAL ELIXIR </v>
          </cell>
          <cell r="G785" t="str">
            <v>ELIXIR</v>
          </cell>
          <cell r="H785">
            <v>4.0000000000000001E-3</v>
          </cell>
          <cell r="I785" t="str">
            <v>ORAL</v>
          </cell>
          <cell r="J785" t="str">
            <v>FRASCO X 100 ml</v>
          </cell>
          <cell r="K785">
            <v>4920</v>
          </cell>
          <cell r="L785">
            <v>4920</v>
          </cell>
          <cell r="M785"/>
          <cell r="N785">
            <v>5090.2299999999996</v>
          </cell>
          <cell r="O785">
            <v>5090.2299999999996</v>
          </cell>
          <cell r="P785">
            <v>5360.01</v>
          </cell>
          <cell r="Q785"/>
          <cell r="R785"/>
          <cell r="S785"/>
          <cell r="T785"/>
          <cell r="U785">
            <v>5360.01</v>
          </cell>
          <cell r="V785">
            <v>5796.31</v>
          </cell>
        </row>
        <row r="786">
          <cell r="C786">
            <v>1810150</v>
          </cell>
          <cell r="D786" t="str">
            <v>1031810150-FNE</v>
          </cell>
          <cell r="E786"/>
          <cell r="F786" t="str">
            <v>FENOBARBITAL</v>
          </cell>
          <cell r="G786" t="str">
            <v xml:space="preserve">COMP/TAB/CAPS/GRAGE      </v>
          </cell>
          <cell r="H786" t="str">
            <v>10mg</v>
          </cell>
          <cell r="I786" t="str">
            <v>ORAL</v>
          </cell>
          <cell r="J786" t="str">
            <v xml:space="preserve">COMP/TAB/CAPS/GRAGE      </v>
          </cell>
          <cell r="K786">
            <v>56</v>
          </cell>
          <cell r="L786">
            <v>56</v>
          </cell>
          <cell r="M786"/>
          <cell r="N786">
            <v>57.94</v>
          </cell>
          <cell r="O786">
            <v>57.94</v>
          </cell>
          <cell r="P786">
            <v>61.01</v>
          </cell>
          <cell r="Q786"/>
          <cell r="R786"/>
          <cell r="S786"/>
          <cell r="T786"/>
          <cell r="U786">
            <v>61.01</v>
          </cell>
          <cell r="V786">
            <v>65.98</v>
          </cell>
        </row>
        <row r="787">
          <cell r="C787">
            <v>1810160</v>
          </cell>
          <cell r="D787" t="str">
            <v>1031810160-FNE</v>
          </cell>
          <cell r="E787"/>
          <cell r="F787" t="str">
            <v>FENOBARBITAL</v>
          </cell>
          <cell r="G787" t="str">
            <v xml:space="preserve">COMP/TAB/CAPS/GRAGE      </v>
          </cell>
          <cell r="H787" t="str">
            <v>50mg</v>
          </cell>
          <cell r="I787" t="str">
            <v>ORAL</v>
          </cell>
          <cell r="J787" t="str">
            <v xml:space="preserve">COMP/TAB/CAPS/GRAGE      </v>
          </cell>
          <cell r="K787">
            <v>59</v>
          </cell>
          <cell r="L787">
            <v>59</v>
          </cell>
          <cell r="M787"/>
          <cell r="N787">
            <v>61.04</v>
          </cell>
          <cell r="O787">
            <v>61.04</v>
          </cell>
          <cell r="P787">
            <v>64.28</v>
          </cell>
          <cell r="Q787"/>
          <cell r="R787"/>
          <cell r="S787"/>
          <cell r="T787"/>
          <cell r="U787">
            <v>64.28</v>
          </cell>
          <cell r="V787">
            <v>69.510000000000005</v>
          </cell>
        </row>
        <row r="788">
          <cell r="C788">
            <v>1810170</v>
          </cell>
          <cell r="D788" t="str">
            <v>1031810170-FNE</v>
          </cell>
          <cell r="E788"/>
          <cell r="F788" t="str">
            <v>FENOBARBITAL</v>
          </cell>
          <cell r="G788" t="str">
            <v xml:space="preserve">COMP/TAB/CAPS/GRAGE      </v>
          </cell>
          <cell r="H788" t="str">
            <v>100mg</v>
          </cell>
          <cell r="I788" t="str">
            <v>ORAL</v>
          </cell>
          <cell r="J788" t="str">
            <v xml:space="preserve">COMP/TAB/CAPS/GRAGE      </v>
          </cell>
          <cell r="K788">
            <v>79</v>
          </cell>
          <cell r="L788">
            <v>79</v>
          </cell>
          <cell r="M788"/>
          <cell r="N788">
            <v>81.73</v>
          </cell>
          <cell r="O788">
            <v>81.73</v>
          </cell>
          <cell r="P788">
            <v>86.06</v>
          </cell>
          <cell r="Q788"/>
          <cell r="R788"/>
          <cell r="S788"/>
          <cell r="T788"/>
          <cell r="U788">
            <v>86.06</v>
          </cell>
          <cell r="V788">
            <v>93.07</v>
          </cell>
        </row>
        <row r="789">
          <cell r="C789">
            <v>1810140</v>
          </cell>
          <cell r="D789" t="str">
            <v>1031810140-FNE</v>
          </cell>
          <cell r="E789"/>
          <cell r="F789" t="str">
            <v>FENOBARBITAL</v>
          </cell>
          <cell r="G789" t="str">
            <v xml:space="preserve">AMP/VIAL/JP             </v>
          </cell>
          <cell r="H789" t="str">
            <v>200mg/ml</v>
          </cell>
          <cell r="I789" t="str">
            <v>PARENTERAL</v>
          </cell>
          <cell r="J789" t="str">
            <v xml:space="preserve">AMP/VIAL/JP  </v>
          </cell>
          <cell r="K789">
            <v>1126</v>
          </cell>
          <cell r="L789">
            <v>1126</v>
          </cell>
          <cell r="M789"/>
          <cell r="N789">
            <v>1164.96</v>
          </cell>
          <cell r="O789">
            <v>1164.96</v>
          </cell>
          <cell r="P789">
            <v>1226.7</v>
          </cell>
          <cell r="Q789"/>
          <cell r="R789"/>
          <cell r="S789"/>
          <cell r="T789"/>
          <cell r="U789">
            <v>1226.7</v>
          </cell>
          <cell r="V789">
            <v>1326.55</v>
          </cell>
        </row>
        <row r="790">
          <cell r="C790">
            <v>1810130</v>
          </cell>
          <cell r="D790" t="str">
            <v>1031810130-FNE</v>
          </cell>
          <cell r="E790"/>
          <cell r="F790" t="str">
            <v>FENOBARBITAL</v>
          </cell>
          <cell r="G790" t="str">
            <v xml:space="preserve">AMP/VIAL/JP             </v>
          </cell>
          <cell r="H790" t="str">
            <v>40mg/ml</v>
          </cell>
          <cell r="I790" t="str">
            <v>PARENTERAL</v>
          </cell>
          <cell r="J790" t="str">
            <v xml:space="preserve">AMP/VIAL/JP  </v>
          </cell>
          <cell r="K790">
            <v>888</v>
          </cell>
          <cell r="L790">
            <v>888</v>
          </cell>
          <cell r="M790"/>
          <cell r="N790">
            <v>918.72</v>
          </cell>
          <cell r="O790">
            <v>918.72</v>
          </cell>
          <cell r="P790">
            <v>967.41</v>
          </cell>
          <cell r="Q790"/>
          <cell r="R790"/>
          <cell r="S790"/>
          <cell r="T790"/>
          <cell r="U790">
            <v>967.41</v>
          </cell>
          <cell r="V790">
            <v>1046.1600000000001</v>
          </cell>
        </row>
        <row r="791">
          <cell r="C791"/>
          <cell r="D791" t="str">
            <v>1031250008-GSC</v>
          </cell>
          <cell r="E791"/>
          <cell r="F791" t="str">
            <v xml:space="preserve">FENOFIBRATO </v>
          </cell>
          <cell r="G791" t="str">
            <v>TAB/CAPS/GRAG/COMP</v>
          </cell>
          <cell r="H791" t="str">
            <v>200 mg</v>
          </cell>
          <cell r="I791" t="str">
            <v>ORAL</v>
          </cell>
          <cell r="J791" t="str">
            <v>TAB/CAPS/GRAG/COMP</v>
          </cell>
          <cell r="K791">
            <v>2205.6</v>
          </cell>
          <cell r="L791">
            <v>2205.6</v>
          </cell>
          <cell r="M791"/>
          <cell r="N791">
            <v>2106</v>
          </cell>
          <cell r="O791"/>
          <cell r="P791"/>
          <cell r="Q791"/>
          <cell r="R791" t="str">
            <v>CIRCULAR 04-2012 CNPMDM</v>
          </cell>
          <cell r="S791">
            <v>2106</v>
          </cell>
          <cell r="T791"/>
          <cell r="U791">
            <v>2106</v>
          </cell>
          <cell r="V791">
            <v>2106</v>
          </cell>
        </row>
        <row r="792">
          <cell r="C792"/>
          <cell r="D792"/>
          <cell r="E792" t="str">
            <v>CP-0281-SYN.</v>
          </cell>
          <cell r="F792" t="str">
            <v>FENOFIBRATO</v>
          </cell>
          <cell r="G792" t="str">
            <v>CAPSULAS</v>
          </cell>
          <cell r="H792" t="str">
            <v>200 MG</v>
          </cell>
          <cell r="I792" t="str">
            <v>ORAL</v>
          </cell>
          <cell r="J792"/>
          <cell r="K792"/>
          <cell r="L792"/>
          <cell r="M792"/>
          <cell r="N792"/>
          <cell r="O792"/>
          <cell r="P792"/>
          <cell r="Q792"/>
          <cell r="R792"/>
          <cell r="S792"/>
          <cell r="T792"/>
          <cell r="U792">
            <v>0</v>
          </cell>
          <cell r="V792">
            <v>1435.02</v>
          </cell>
        </row>
        <row r="793">
          <cell r="C793"/>
          <cell r="D793" t="str">
            <v>1031250071-SYN</v>
          </cell>
          <cell r="E793"/>
          <cell r="F793" t="str">
            <v>FENOFIBRICO ACIDO + ROSUVASTATINA</v>
          </cell>
          <cell r="G793" t="str">
            <v>TAB/CAPS/GRAG/COMP</v>
          </cell>
          <cell r="H793" t="str">
            <v>(135+10) mg</v>
          </cell>
          <cell r="I793" t="str">
            <v>ORAL</v>
          </cell>
          <cell r="J793" t="str">
            <v>TAB/CAPS/GRAG/COMP</v>
          </cell>
          <cell r="K793">
            <v>3961</v>
          </cell>
          <cell r="L793">
            <v>3961</v>
          </cell>
          <cell r="M793"/>
          <cell r="N793">
            <v>4098.05</v>
          </cell>
          <cell r="O793">
            <v>4098.05</v>
          </cell>
          <cell r="P793">
            <v>4315.25</v>
          </cell>
          <cell r="Q793"/>
          <cell r="R793"/>
          <cell r="S793"/>
          <cell r="T793"/>
          <cell r="U793">
            <v>4315.25</v>
          </cell>
          <cell r="V793">
            <v>4666.51</v>
          </cell>
        </row>
        <row r="794">
          <cell r="C794"/>
          <cell r="D794" t="str">
            <v>SVNE</v>
          </cell>
          <cell r="E794"/>
          <cell r="F794" t="str">
            <v>FENOFIBRICO ACIDO + ROSUVASTATINA</v>
          </cell>
          <cell r="G794" t="str">
            <v>TAB/CAPS/GRAG/COMP</v>
          </cell>
          <cell r="H794" t="str">
            <v>(135+10) mg</v>
          </cell>
          <cell r="I794" t="str">
            <v>ORAL</v>
          </cell>
          <cell r="J794" t="str">
            <v>TAB/CAPS/GRAG/COMP</v>
          </cell>
          <cell r="K794">
            <v>4373</v>
          </cell>
          <cell r="L794">
            <v>4373</v>
          </cell>
          <cell r="M794"/>
          <cell r="N794">
            <v>4524.3100000000004</v>
          </cell>
          <cell r="O794">
            <v>4524.3100000000004</v>
          </cell>
          <cell r="P794">
            <v>4764.1000000000004</v>
          </cell>
          <cell r="Q794"/>
          <cell r="R794"/>
          <cell r="S794"/>
          <cell r="T794"/>
          <cell r="U794">
            <v>4764.1000000000004</v>
          </cell>
          <cell r="V794">
            <v>5151.8999999999996</v>
          </cell>
        </row>
        <row r="795">
          <cell r="C795">
            <v>3040040</v>
          </cell>
          <cell r="D795" t="str">
            <v>1033040040-CHV</v>
          </cell>
          <cell r="E795"/>
          <cell r="F795" t="str">
            <v>FENTANIL CITRATO</v>
          </cell>
          <cell r="G795" t="str">
            <v xml:space="preserve">AMP/VIAL/JP             </v>
          </cell>
          <cell r="H795" t="str">
            <v>0.5mg./10ml.</v>
          </cell>
          <cell r="I795" t="str">
            <v>PARENTERAL</v>
          </cell>
          <cell r="J795" t="str">
            <v>AMPOLLA X 10ml</v>
          </cell>
          <cell r="K795">
            <v>1869</v>
          </cell>
          <cell r="L795">
            <v>1869</v>
          </cell>
          <cell r="M795">
            <v>1869</v>
          </cell>
          <cell r="N795">
            <v>1933.67</v>
          </cell>
          <cell r="O795">
            <v>1933.67</v>
          </cell>
          <cell r="P795">
            <v>2036.15</v>
          </cell>
          <cell r="Q795">
            <v>2036.15</v>
          </cell>
          <cell r="R795"/>
          <cell r="S795"/>
          <cell r="T795"/>
          <cell r="U795">
            <v>2036.15</v>
          </cell>
          <cell r="V795">
            <v>2201.89</v>
          </cell>
        </row>
        <row r="796">
          <cell r="C796"/>
          <cell r="D796" t="str">
            <v>103 220007-JAC</v>
          </cell>
          <cell r="E796"/>
          <cell r="F796" t="str">
            <v>FENTANIL</v>
          </cell>
          <cell r="G796" t="str">
            <v xml:space="preserve">PARCHE              </v>
          </cell>
          <cell r="H796" t="str">
            <v>25 mcg/hr</v>
          </cell>
          <cell r="I796" t="str">
            <v>TOPICO</v>
          </cell>
          <cell r="J796" t="str">
            <v>PARCHE</v>
          </cell>
          <cell r="K796">
            <v>68086.78</v>
          </cell>
          <cell r="L796">
            <v>68086.78</v>
          </cell>
          <cell r="M796"/>
          <cell r="N796">
            <v>68086.78</v>
          </cell>
          <cell r="O796"/>
          <cell r="P796"/>
          <cell r="Q796"/>
          <cell r="R796" t="str">
            <v>CIRCULAR 04-2012 CNPMDM</v>
          </cell>
          <cell r="S796">
            <v>68086.78</v>
          </cell>
          <cell r="T796"/>
          <cell r="U796">
            <v>68086.78</v>
          </cell>
          <cell r="V796">
            <v>68086.78</v>
          </cell>
        </row>
        <row r="797">
          <cell r="C797"/>
          <cell r="D797" t="str">
            <v>103 220037-JAC</v>
          </cell>
          <cell r="E797"/>
          <cell r="F797" t="str">
            <v>FENTANIL</v>
          </cell>
          <cell r="G797" t="str">
            <v>PARCHE</v>
          </cell>
          <cell r="H797" t="str">
            <v>50 mcg/hr</v>
          </cell>
          <cell r="I797" t="str">
            <v>TOPICO</v>
          </cell>
          <cell r="J797" t="str">
            <v>PARCHE</v>
          </cell>
          <cell r="K797">
            <v>136173.57999999999</v>
          </cell>
          <cell r="L797">
            <v>136173.57999999999</v>
          </cell>
          <cell r="M797"/>
          <cell r="N797">
            <v>136173.57999999999</v>
          </cell>
          <cell r="O797"/>
          <cell r="P797"/>
          <cell r="Q797"/>
          <cell r="R797" t="str">
            <v>CIRCULAR 04-2012 CNPMDM</v>
          </cell>
          <cell r="S797">
            <v>136173.57999999999</v>
          </cell>
          <cell r="T797"/>
          <cell r="U797">
            <v>136173.57999999999</v>
          </cell>
          <cell r="V797">
            <v>136173.57999999999</v>
          </cell>
        </row>
        <row r="798">
          <cell r="C798"/>
          <cell r="D798" t="str">
            <v>103 220005-JAC</v>
          </cell>
          <cell r="E798"/>
          <cell r="F798" t="str">
            <v>FENTANIL</v>
          </cell>
          <cell r="G798" t="str">
            <v xml:space="preserve">PARCHE              </v>
          </cell>
          <cell r="H798" t="str">
            <v>75 mcg/hr</v>
          </cell>
          <cell r="I798" t="str">
            <v>TOPICO</v>
          </cell>
          <cell r="J798" t="str">
            <v>PARCHE</v>
          </cell>
          <cell r="K798">
            <v>204260.37</v>
          </cell>
          <cell r="L798">
            <v>204260.37</v>
          </cell>
          <cell r="M798"/>
          <cell r="N798">
            <v>204260.37</v>
          </cell>
          <cell r="O798"/>
          <cell r="P798"/>
          <cell r="Q798"/>
          <cell r="R798" t="str">
            <v>CIRCULAR 04-2012 CNPMDM</v>
          </cell>
          <cell r="S798">
            <v>204260.37</v>
          </cell>
          <cell r="T798"/>
          <cell r="U798">
            <v>204260.37</v>
          </cell>
          <cell r="V798">
            <v>204260.37</v>
          </cell>
        </row>
        <row r="799">
          <cell r="C799">
            <v>410002</v>
          </cell>
          <cell r="D799" t="str">
            <v>103 410002-GSC</v>
          </cell>
          <cell r="E799"/>
          <cell r="F799" t="str">
            <v>FEXOFENADINA (CLORHIDRATO)</v>
          </cell>
          <cell r="G799" t="str">
            <v xml:space="preserve">COMP/TAB/CAPS/GRAGE      </v>
          </cell>
          <cell r="H799" t="str">
            <v>120mg</v>
          </cell>
          <cell r="I799" t="str">
            <v>ORAL</v>
          </cell>
          <cell r="J799" t="str">
            <v xml:space="preserve">COMP/TAB/CAPS/GRAGE      </v>
          </cell>
          <cell r="K799">
            <v>827.7</v>
          </cell>
          <cell r="L799">
            <v>827.7</v>
          </cell>
          <cell r="M799"/>
          <cell r="N799">
            <v>856.34</v>
          </cell>
          <cell r="O799">
            <v>856.34</v>
          </cell>
          <cell r="P799">
            <v>901.73</v>
          </cell>
          <cell r="Q799"/>
          <cell r="R799"/>
          <cell r="S799"/>
          <cell r="T799"/>
          <cell r="U799">
            <v>901.73</v>
          </cell>
          <cell r="V799">
            <v>975.13</v>
          </cell>
        </row>
        <row r="800">
          <cell r="C800"/>
          <cell r="D800" t="str">
            <v>103 410002-SFI</v>
          </cell>
          <cell r="E800"/>
          <cell r="F800" t="str">
            <v>FEXOFENADINA HCL</v>
          </cell>
          <cell r="G800" t="str">
            <v>TAB/CAPS/GRAG/COMP</v>
          </cell>
          <cell r="H800" t="str">
            <v xml:space="preserve">120 mg </v>
          </cell>
          <cell r="I800" t="str">
            <v>ORAL</v>
          </cell>
          <cell r="J800" t="str">
            <v>TAB/CAPS/GRAG/COMP</v>
          </cell>
          <cell r="K800">
            <v>3555</v>
          </cell>
          <cell r="L800">
            <v>3555</v>
          </cell>
          <cell r="M800"/>
          <cell r="N800">
            <v>3678</v>
          </cell>
          <cell r="O800">
            <v>3678</v>
          </cell>
          <cell r="P800">
            <v>3872.93</v>
          </cell>
          <cell r="Q800"/>
          <cell r="R800"/>
          <cell r="S800"/>
          <cell r="T800"/>
          <cell r="U800">
            <v>3872.93</v>
          </cell>
          <cell r="V800">
            <v>4188.1899999999996</v>
          </cell>
        </row>
        <row r="801">
          <cell r="C801"/>
          <cell r="D801"/>
          <cell r="E801" t="str">
            <v>103 410002-LST</v>
          </cell>
          <cell r="F801"/>
          <cell r="G801"/>
          <cell r="H801"/>
          <cell r="I801"/>
          <cell r="J801"/>
          <cell r="K801"/>
          <cell r="L801"/>
          <cell r="M801"/>
          <cell r="N801"/>
          <cell r="O801"/>
          <cell r="P801"/>
          <cell r="Q801"/>
          <cell r="R801"/>
          <cell r="S801"/>
          <cell r="T801"/>
          <cell r="U801">
            <v>0</v>
          </cell>
          <cell r="V801">
            <v>4188.1899999999996</v>
          </cell>
        </row>
        <row r="802">
          <cell r="C802"/>
          <cell r="D802"/>
          <cell r="E802" t="str">
            <v>103 410002-HAX</v>
          </cell>
          <cell r="F802"/>
          <cell r="G802"/>
          <cell r="H802"/>
          <cell r="I802"/>
          <cell r="J802"/>
          <cell r="K802"/>
          <cell r="L802"/>
          <cell r="M802"/>
          <cell r="N802"/>
          <cell r="O802"/>
          <cell r="P802"/>
          <cell r="Q802"/>
          <cell r="R802"/>
          <cell r="S802"/>
          <cell r="T802"/>
          <cell r="U802">
            <v>0</v>
          </cell>
          <cell r="V802">
            <v>4188.1899999999996</v>
          </cell>
        </row>
        <row r="803">
          <cell r="C803"/>
          <cell r="D803" t="str">
            <v>103 410004-SFI</v>
          </cell>
          <cell r="E803"/>
          <cell r="F803" t="str">
            <v>FEXOFENADINA HCL</v>
          </cell>
          <cell r="G803" t="str">
            <v>TAB/CAPS/GRAG/COMP</v>
          </cell>
          <cell r="H803" t="str">
            <v xml:space="preserve">180 mg </v>
          </cell>
          <cell r="I803" t="str">
            <v>ORAL</v>
          </cell>
          <cell r="J803" t="str">
            <v>TAB/CAPS/GRAG/COMP</v>
          </cell>
          <cell r="K803">
            <v>8600</v>
          </cell>
          <cell r="L803">
            <v>8600</v>
          </cell>
          <cell r="M803"/>
          <cell r="N803">
            <v>8897.56</v>
          </cell>
          <cell r="O803">
            <v>8897.56</v>
          </cell>
          <cell r="P803">
            <v>9369.1299999999992</v>
          </cell>
          <cell r="Q803"/>
          <cell r="R803"/>
          <cell r="S803"/>
          <cell r="T803"/>
          <cell r="U803">
            <v>9369.1299999999992</v>
          </cell>
          <cell r="V803">
            <v>10131.780000000001</v>
          </cell>
        </row>
        <row r="804">
          <cell r="C804"/>
          <cell r="D804"/>
          <cell r="E804"/>
          <cell r="F804" t="str">
            <v>FEXOFENADINA HCL</v>
          </cell>
          <cell r="G804" t="str">
            <v xml:space="preserve">SUSPENSIÓN </v>
          </cell>
          <cell r="H804" t="str">
            <v>30MG/5ML</v>
          </cell>
          <cell r="I804" t="str">
            <v>ORAL</v>
          </cell>
          <cell r="J804" t="str">
            <v>FRASCO</v>
          </cell>
          <cell r="K804"/>
          <cell r="L804"/>
          <cell r="M804"/>
          <cell r="N804"/>
          <cell r="O804"/>
          <cell r="P804"/>
          <cell r="Q804"/>
          <cell r="R804"/>
          <cell r="S804"/>
          <cell r="T804"/>
          <cell r="U804">
            <v>0</v>
          </cell>
          <cell r="V804">
            <v>0</v>
          </cell>
        </row>
        <row r="805">
          <cell r="C805">
            <v>420056</v>
          </cell>
          <cell r="D805" t="str">
            <v>103 420057-FMA</v>
          </cell>
          <cell r="E805"/>
          <cell r="F805" t="str">
            <v>FEXOFENADINA + FENILEFRINA</v>
          </cell>
          <cell r="G805" t="str">
            <v xml:space="preserve">JARABE              </v>
          </cell>
          <cell r="H805" t="str">
            <v>(60-120)mg+(25-30)mg</v>
          </cell>
          <cell r="I805" t="str">
            <v>ORAL</v>
          </cell>
          <cell r="J805" t="str">
            <v>FRASCO X (90-120) ml</v>
          </cell>
          <cell r="K805">
            <v>23718</v>
          </cell>
          <cell r="L805">
            <v>23718</v>
          </cell>
          <cell r="M805"/>
          <cell r="N805">
            <v>24538.639999999999</v>
          </cell>
          <cell r="O805">
            <v>24538.639999999999</v>
          </cell>
          <cell r="P805">
            <v>25839.19</v>
          </cell>
          <cell r="Q805"/>
          <cell r="R805"/>
          <cell r="S805"/>
          <cell r="T805"/>
          <cell r="U805">
            <v>25839.19</v>
          </cell>
          <cell r="V805">
            <v>27942.5</v>
          </cell>
        </row>
        <row r="806">
          <cell r="C806"/>
          <cell r="D806" t="str">
            <v>103410006-SFI</v>
          </cell>
          <cell r="E806"/>
          <cell r="F806" t="str">
            <v xml:space="preserve">FEXOFENADINA+FENILEFRINA </v>
          </cell>
          <cell r="G806" t="str">
            <v>TAB/CAPS/GRAG/COMP</v>
          </cell>
          <cell r="H806" t="str">
            <v xml:space="preserve">(60mg+25)mg </v>
          </cell>
          <cell r="I806" t="str">
            <v>ORAL</v>
          </cell>
          <cell r="J806" t="str">
            <v>TAB/CAPS/GRAG/COMP</v>
          </cell>
          <cell r="K806">
            <v>4021</v>
          </cell>
          <cell r="L806">
            <v>4021</v>
          </cell>
          <cell r="M806"/>
          <cell r="N806">
            <v>4160.13</v>
          </cell>
          <cell r="O806">
            <v>4160.13</v>
          </cell>
          <cell r="P806">
            <v>4380.62</v>
          </cell>
          <cell r="Q806"/>
          <cell r="R806"/>
          <cell r="S806"/>
          <cell r="T806"/>
          <cell r="U806">
            <v>4380.62</v>
          </cell>
          <cell r="V806">
            <v>4737.2</v>
          </cell>
        </row>
        <row r="807">
          <cell r="C807"/>
          <cell r="D807"/>
          <cell r="E807"/>
          <cell r="F807" t="str">
            <v>CONCENTRADO DE FIBROGENO HUMANO</v>
          </cell>
          <cell r="G807" t="str">
            <v>POLVO VIAL</v>
          </cell>
          <cell r="H807" t="str">
            <v>1 GR</v>
          </cell>
          <cell r="I807" t="str">
            <v>PARENTERAL</v>
          </cell>
          <cell r="J807"/>
          <cell r="K807"/>
          <cell r="L807"/>
          <cell r="M807"/>
          <cell r="N807"/>
          <cell r="O807"/>
          <cell r="P807"/>
          <cell r="Q807"/>
          <cell r="R807"/>
          <cell r="S807"/>
          <cell r="T807"/>
          <cell r="U807">
            <v>0</v>
          </cell>
          <cell r="V807">
            <v>0</v>
          </cell>
        </row>
        <row r="808">
          <cell r="C808">
            <v>2210300</v>
          </cell>
          <cell r="D808" t="str">
            <v>1032210300-DON</v>
          </cell>
          <cell r="E808"/>
          <cell r="F808" t="str">
            <v xml:space="preserve">FILGRASTIM </v>
          </cell>
          <cell r="G808" t="str">
            <v xml:space="preserve">AMP/VIAL/JP  </v>
          </cell>
          <cell r="H808" t="str">
            <v>300mcg</v>
          </cell>
          <cell r="I808" t="str">
            <v>PARENTERAL</v>
          </cell>
          <cell r="J808" t="str">
            <v xml:space="preserve">AMP/VIAL/JP  </v>
          </cell>
          <cell r="K808">
            <v>103605.6</v>
          </cell>
          <cell r="L808">
            <v>103605.6</v>
          </cell>
          <cell r="M808">
            <v>103605.6</v>
          </cell>
          <cell r="N808">
            <v>103605.6</v>
          </cell>
          <cell r="O808">
            <v>103605.6</v>
          </cell>
          <cell r="P808"/>
          <cell r="Q808"/>
          <cell r="R808" t="str">
            <v>CIRCULAR 04-2012 CNPMDM</v>
          </cell>
          <cell r="S808">
            <v>103605.6</v>
          </cell>
          <cell r="T808"/>
          <cell r="U808">
            <v>103605.6</v>
          </cell>
          <cell r="V808">
            <v>103605.6</v>
          </cell>
        </row>
        <row r="809">
          <cell r="C809"/>
          <cell r="D809" t="str">
            <v>1032210300-RCH</v>
          </cell>
          <cell r="E809"/>
          <cell r="F809" t="str">
            <v xml:space="preserve">FILGRASTIM </v>
          </cell>
          <cell r="G809" t="str">
            <v xml:space="preserve">SOLUCION INYECTABLE  </v>
          </cell>
          <cell r="H809" t="str">
            <v>300 mcg</v>
          </cell>
          <cell r="I809" t="str">
            <v>PARENTERAL</v>
          </cell>
          <cell r="J809" t="str">
            <v xml:space="preserve">AMP/VIAL/JP  </v>
          </cell>
          <cell r="K809">
            <v>103605.6</v>
          </cell>
          <cell r="L809">
            <v>103605.6</v>
          </cell>
          <cell r="M809"/>
          <cell r="N809">
            <v>103605.6</v>
          </cell>
          <cell r="O809"/>
          <cell r="P809"/>
          <cell r="Q809"/>
          <cell r="R809" t="str">
            <v>CIRCULAR 04-2012 CNPMDM</v>
          </cell>
          <cell r="S809">
            <v>103605.6</v>
          </cell>
          <cell r="T809"/>
          <cell r="U809">
            <v>103605.6</v>
          </cell>
          <cell r="V809">
            <v>103605.6</v>
          </cell>
        </row>
        <row r="810">
          <cell r="C810">
            <v>2144032</v>
          </cell>
          <cell r="D810" t="str">
            <v>1032144032-TQC</v>
          </cell>
          <cell r="E810"/>
          <cell r="F810" t="str">
            <v>FINASTERIDE</v>
          </cell>
          <cell r="G810" t="str">
            <v xml:space="preserve">COMP/TAB/CAPS/GRAGE      </v>
          </cell>
          <cell r="H810" t="str">
            <v>5mg</v>
          </cell>
          <cell r="I810" t="str">
            <v>ORAL</v>
          </cell>
          <cell r="J810" t="str">
            <v xml:space="preserve">COMP/TAB/CAPS/GRAGE      </v>
          </cell>
          <cell r="K810">
            <v>835.5</v>
          </cell>
          <cell r="L810">
            <v>835.5</v>
          </cell>
          <cell r="M810"/>
          <cell r="N810">
            <v>864.41</v>
          </cell>
          <cell r="O810">
            <v>864.41</v>
          </cell>
          <cell r="P810">
            <v>910.22</v>
          </cell>
          <cell r="Q810"/>
          <cell r="R810"/>
          <cell r="S810"/>
          <cell r="T810"/>
          <cell r="U810">
            <v>910.22</v>
          </cell>
          <cell r="V810">
            <v>984.31</v>
          </cell>
        </row>
        <row r="811">
          <cell r="C811"/>
          <cell r="D811" t="str">
            <v>1032910049-NOV</v>
          </cell>
          <cell r="E811"/>
          <cell r="F811" t="str">
            <v xml:space="preserve">FINGOLIMOD </v>
          </cell>
          <cell r="G811" t="str">
            <v>TAB/CAPS/GRAG/COMP</v>
          </cell>
          <cell r="H811" t="str">
            <v>0,5 mg</v>
          </cell>
          <cell r="I811" t="str">
            <v>ORAL</v>
          </cell>
          <cell r="J811" t="str">
            <v>TAB/CAPS/GRAG/COMP</v>
          </cell>
          <cell r="K811">
            <v>192346</v>
          </cell>
          <cell r="L811">
            <v>192346</v>
          </cell>
          <cell r="M811"/>
          <cell r="N811">
            <v>199001.17</v>
          </cell>
          <cell r="O811">
            <v>199001.17</v>
          </cell>
          <cell r="P811">
            <v>209548.23</v>
          </cell>
          <cell r="Q811"/>
          <cell r="R811"/>
          <cell r="S811"/>
          <cell r="T811"/>
          <cell r="U811">
            <v>209548.23</v>
          </cell>
          <cell r="V811">
            <v>226605.46</v>
          </cell>
        </row>
        <row r="812">
          <cell r="C812"/>
          <cell r="D812" t="str">
            <v>1031650105-REI</v>
          </cell>
          <cell r="E812"/>
          <cell r="F812" t="str">
            <v xml:space="preserve">FLAVOXATO HCL </v>
          </cell>
          <cell r="G812" t="str">
            <v>TAB/CAPS/GRAG/COMP</v>
          </cell>
          <cell r="H812" t="str">
            <v>200 mg</v>
          </cell>
          <cell r="I812" t="str">
            <v>ORAL</v>
          </cell>
          <cell r="J812" t="str">
            <v>TAB/CAPS/GRAG/COMP</v>
          </cell>
          <cell r="K812">
            <v>2060</v>
          </cell>
          <cell r="L812">
            <v>2060</v>
          </cell>
          <cell r="M812"/>
          <cell r="N812">
            <v>2131.2800000000002</v>
          </cell>
          <cell r="O812">
            <v>2131.2800000000002</v>
          </cell>
          <cell r="P812">
            <v>2244.2399999999998</v>
          </cell>
          <cell r="Q812"/>
          <cell r="R812"/>
          <cell r="S812"/>
          <cell r="T812"/>
          <cell r="U812">
            <v>2244.2399999999998</v>
          </cell>
          <cell r="V812">
            <v>2426.92</v>
          </cell>
        </row>
        <row r="813">
          <cell r="C813">
            <v>1040064</v>
          </cell>
          <cell r="D813" t="str">
            <v>1031040004-CLI</v>
          </cell>
          <cell r="E813"/>
          <cell r="F813" t="str">
            <v>FLUCONAZOL</v>
          </cell>
          <cell r="G813" t="str">
            <v>BOLSA/VIAL</v>
          </cell>
          <cell r="H813" t="str">
            <v>200mg /100ml</v>
          </cell>
          <cell r="I813" t="str">
            <v>PARENTERAL</v>
          </cell>
          <cell r="J813" t="str">
            <v>BOLSA/VIAL</v>
          </cell>
          <cell r="K813">
            <v>4590</v>
          </cell>
          <cell r="L813">
            <v>4590</v>
          </cell>
          <cell r="M813">
            <v>4590</v>
          </cell>
          <cell r="N813">
            <v>4748.8100000000004</v>
          </cell>
          <cell r="O813">
            <v>4748.8100000000004</v>
          </cell>
          <cell r="P813">
            <v>5000.5</v>
          </cell>
          <cell r="Q813">
            <v>5000.5</v>
          </cell>
          <cell r="R813"/>
          <cell r="S813"/>
          <cell r="T813"/>
          <cell r="U813">
            <v>5000.5</v>
          </cell>
          <cell r="V813">
            <v>5407.54</v>
          </cell>
        </row>
        <row r="814">
          <cell r="C814">
            <v>1040001</v>
          </cell>
          <cell r="D814" t="str">
            <v>1031040001-BQF</v>
          </cell>
          <cell r="E814"/>
          <cell r="F814" t="str">
            <v xml:space="preserve">FLUCONAZOL </v>
          </cell>
          <cell r="G814" t="str">
            <v xml:space="preserve">COMP/TAB/CAPS/GRAGE      </v>
          </cell>
          <cell r="H814" t="str">
            <v>150mg</v>
          </cell>
          <cell r="I814" t="str">
            <v>ORAL</v>
          </cell>
          <cell r="J814" t="str">
            <v xml:space="preserve">COMP/TAB/CAPS/GRAGE      </v>
          </cell>
          <cell r="K814">
            <v>163.71</v>
          </cell>
          <cell r="L814">
            <v>163.71</v>
          </cell>
          <cell r="M814">
            <v>163.71</v>
          </cell>
          <cell r="N814">
            <v>169.37</v>
          </cell>
          <cell r="O814">
            <v>169.37</v>
          </cell>
          <cell r="P814">
            <v>178.35</v>
          </cell>
          <cell r="Q814">
            <v>178.35</v>
          </cell>
          <cell r="R814"/>
          <cell r="S814"/>
          <cell r="T814"/>
          <cell r="U814">
            <v>178.35</v>
          </cell>
          <cell r="V814">
            <v>192.87</v>
          </cell>
        </row>
        <row r="815">
          <cell r="C815">
            <v>1040063</v>
          </cell>
          <cell r="D815" t="str">
            <v>1031040063-NVM</v>
          </cell>
          <cell r="E815"/>
          <cell r="F815" t="str">
            <v>FLUCONAZOL</v>
          </cell>
          <cell r="G815" t="str">
            <v xml:space="preserve">COMP/TAB/CAPS/GRAGE      </v>
          </cell>
          <cell r="H815" t="str">
            <v>200mg</v>
          </cell>
          <cell r="I815" t="str">
            <v>ORAL</v>
          </cell>
          <cell r="J815" t="str">
            <v xml:space="preserve">COMP/TAB/CAPS/GRAGE      </v>
          </cell>
          <cell r="K815">
            <v>163.71</v>
          </cell>
          <cell r="L815">
            <v>163.71</v>
          </cell>
          <cell r="M815">
            <v>163.71</v>
          </cell>
          <cell r="N815">
            <v>169.37</v>
          </cell>
          <cell r="O815">
            <v>169.37</v>
          </cell>
          <cell r="P815">
            <v>178.35</v>
          </cell>
          <cell r="Q815">
            <v>178.35</v>
          </cell>
          <cell r="R815"/>
          <cell r="S815"/>
          <cell r="T815"/>
          <cell r="U815">
            <v>178.35</v>
          </cell>
          <cell r="V815">
            <v>192.87</v>
          </cell>
        </row>
        <row r="816">
          <cell r="C816">
            <v>1040062</v>
          </cell>
          <cell r="D816" t="str">
            <v>1031040062-ECK</v>
          </cell>
          <cell r="E816"/>
          <cell r="F816" t="str">
            <v>FLUCONAZOL</v>
          </cell>
          <cell r="G816" t="str">
            <v>SUSPENSION</v>
          </cell>
          <cell r="H816" t="str">
            <v>50mg/5ml</v>
          </cell>
          <cell r="I816" t="str">
            <v>ORAL</v>
          </cell>
          <cell r="J816" t="str">
            <v>FRASCO X 20ml</v>
          </cell>
          <cell r="K816">
            <v>3758</v>
          </cell>
          <cell r="L816">
            <v>3758</v>
          </cell>
          <cell r="M816">
            <v>3758</v>
          </cell>
          <cell r="N816">
            <v>3888.03</v>
          </cell>
          <cell r="O816">
            <v>3888.03</v>
          </cell>
          <cell r="P816">
            <v>4094.1</v>
          </cell>
          <cell r="Q816">
            <v>4094.1</v>
          </cell>
          <cell r="R816"/>
          <cell r="S816"/>
          <cell r="T816"/>
          <cell r="U816">
            <v>4094.1</v>
          </cell>
          <cell r="V816">
            <v>4427.3599999999997</v>
          </cell>
        </row>
        <row r="817">
          <cell r="C817"/>
          <cell r="D817" t="str">
            <v>1032210034-GZY</v>
          </cell>
          <cell r="E817"/>
          <cell r="F817" t="str">
            <v>FLUDARABINA FOSFATO</v>
          </cell>
          <cell r="G817" t="str">
            <v xml:space="preserve">SOLUCION INYECTABLE             </v>
          </cell>
          <cell r="H817" t="str">
            <v>50  mg</v>
          </cell>
          <cell r="I817" t="str">
            <v>PARENTERAL</v>
          </cell>
          <cell r="J817" t="str">
            <v xml:space="preserve">AMP/VIAL/JP             </v>
          </cell>
          <cell r="K817">
            <v>690400</v>
          </cell>
          <cell r="L817">
            <v>690400</v>
          </cell>
          <cell r="M817"/>
          <cell r="N817">
            <v>690400</v>
          </cell>
          <cell r="O817"/>
          <cell r="P817"/>
          <cell r="Q817"/>
          <cell r="R817" t="str">
            <v>CIRCULAR 04-2012 CNPMDM</v>
          </cell>
          <cell r="S817">
            <v>690400</v>
          </cell>
          <cell r="T817"/>
          <cell r="U817">
            <v>690400</v>
          </cell>
          <cell r="V817">
            <v>690400</v>
          </cell>
        </row>
        <row r="818">
          <cell r="C818"/>
          <cell r="D818" t="str">
            <v>1032010040-MCK</v>
          </cell>
          <cell r="E818"/>
          <cell r="F818" t="str">
            <v xml:space="preserve">FLUDROCORTISONA </v>
          </cell>
          <cell r="G818" t="str">
            <v>TAB/CAPS/GRAG/COMP</v>
          </cell>
          <cell r="H818" t="str">
            <v>0.1 mg</v>
          </cell>
          <cell r="I818" t="str">
            <v>ORAL</v>
          </cell>
          <cell r="J818" t="str">
            <v>TAB/CAPS/GRAG/COMP</v>
          </cell>
          <cell r="K818">
            <v>707</v>
          </cell>
          <cell r="L818">
            <v>707</v>
          </cell>
          <cell r="M818"/>
          <cell r="N818">
            <v>731.46</v>
          </cell>
          <cell r="O818">
            <v>731.46</v>
          </cell>
          <cell r="P818">
            <v>770.23</v>
          </cell>
          <cell r="Q818"/>
          <cell r="R818"/>
          <cell r="S818"/>
          <cell r="T818"/>
          <cell r="U818">
            <v>770.23</v>
          </cell>
          <cell r="V818">
            <v>832.93</v>
          </cell>
        </row>
        <row r="819">
          <cell r="C819">
            <v>3710050</v>
          </cell>
          <cell r="D819" t="str">
            <v>1033710050-ADS</v>
          </cell>
          <cell r="E819"/>
          <cell r="F819" t="str">
            <v>FLUMAZENIL</v>
          </cell>
          <cell r="G819" t="str">
            <v xml:space="preserve">AMP/VIAL/JP             </v>
          </cell>
          <cell r="H819" t="str">
            <v>0,5mg/5mL</v>
          </cell>
          <cell r="I819" t="str">
            <v>PARENTERAL</v>
          </cell>
          <cell r="J819" t="str">
            <v xml:space="preserve">AMP/VIAL/JP             </v>
          </cell>
          <cell r="K819">
            <v>221400</v>
          </cell>
          <cell r="L819">
            <v>221400</v>
          </cell>
          <cell r="M819"/>
          <cell r="N819">
            <v>229060.44</v>
          </cell>
          <cell r="O819">
            <v>229060.44</v>
          </cell>
          <cell r="P819">
            <v>241200.64000000001</v>
          </cell>
          <cell r="Q819"/>
          <cell r="R819"/>
          <cell r="S819"/>
          <cell r="T819"/>
          <cell r="U819">
            <v>241200.64000000001</v>
          </cell>
          <cell r="V819">
            <v>260834.37</v>
          </cell>
        </row>
        <row r="820">
          <cell r="C820">
            <v>1230240</v>
          </cell>
          <cell r="D820" t="str">
            <v>1031230240-GFR</v>
          </cell>
          <cell r="E820"/>
          <cell r="F820" t="str">
            <v>FLUNARIZINA (CLORHIDRATO)</v>
          </cell>
          <cell r="G820" t="str">
            <v xml:space="preserve">COMP/TAB/CAPS/GRAGE      </v>
          </cell>
          <cell r="H820" t="str">
            <v>10mg</v>
          </cell>
          <cell r="I820" t="str">
            <v>ORAL</v>
          </cell>
          <cell r="J820" t="str">
            <v xml:space="preserve">COMP/TAB/CAPS/GRAGE      </v>
          </cell>
          <cell r="K820">
            <v>27</v>
          </cell>
          <cell r="L820">
            <v>27</v>
          </cell>
          <cell r="M820">
            <v>27</v>
          </cell>
          <cell r="N820">
            <v>27.93</v>
          </cell>
          <cell r="O820">
            <v>27.93</v>
          </cell>
          <cell r="P820">
            <v>29.41</v>
          </cell>
          <cell r="Q820">
            <v>29.41</v>
          </cell>
          <cell r="R820"/>
          <cell r="S820"/>
          <cell r="T820"/>
          <cell r="U820">
            <v>29.41</v>
          </cell>
          <cell r="V820">
            <v>31.8</v>
          </cell>
        </row>
        <row r="821">
          <cell r="C821">
            <v>3340012</v>
          </cell>
          <cell r="D821" t="str">
            <v>1033340012-QFM</v>
          </cell>
          <cell r="E821"/>
          <cell r="F821" t="str">
            <v>FLUORESCEINA SODICA</v>
          </cell>
          <cell r="G821" t="str">
            <v>SOLUCION</v>
          </cell>
          <cell r="H821">
            <v>0.1</v>
          </cell>
          <cell r="I821" t="str">
            <v>OFTALMICO</v>
          </cell>
          <cell r="J821" t="str">
            <v>AMP/VIAL/JP</v>
          </cell>
          <cell r="K821">
            <v>11697.28</v>
          </cell>
          <cell r="L821">
            <v>11697.28</v>
          </cell>
          <cell r="M821"/>
          <cell r="N821">
            <v>12102.01</v>
          </cell>
          <cell r="O821">
            <v>12102.01</v>
          </cell>
          <cell r="P821">
            <v>12743.42</v>
          </cell>
          <cell r="Q821"/>
          <cell r="R821"/>
          <cell r="S821"/>
          <cell r="T821"/>
          <cell r="U821">
            <v>12743.42</v>
          </cell>
          <cell r="V821">
            <v>13780.73</v>
          </cell>
        </row>
        <row r="822">
          <cell r="C822">
            <v>3320153</v>
          </cell>
          <cell r="D822" t="str">
            <v>1033320153-SLF</v>
          </cell>
          <cell r="E822"/>
          <cell r="F822" t="str">
            <v>FLUOROMETALONA</v>
          </cell>
          <cell r="G822" t="str">
            <v xml:space="preserve">GOTAS               </v>
          </cell>
          <cell r="H822" t="str">
            <v>1mg/ml</v>
          </cell>
          <cell r="I822" t="str">
            <v>OFTALMICO</v>
          </cell>
          <cell r="J822" t="str">
            <v>FRASCO X 5ml</v>
          </cell>
          <cell r="K822">
            <v>1464</v>
          </cell>
          <cell r="L822">
            <v>1464</v>
          </cell>
          <cell r="M822"/>
          <cell r="N822">
            <v>1514.65</v>
          </cell>
          <cell r="O822">
            <v>1514.65</v>
          </cell>
          <cell r="P822">
            <v>1594.93</v>
          </cell>
          <cell r="Q822"/>
          <cell r="R822"/>
          <cell r="S822"/>
          <cell r="T822"/>
          <cell r="U822">
            <v>1594.93</v>
          </cell>
          <cell r="V822">
            <v>1724.76</v>
          </cell>
        </row>
        <row r="823">
          <cell r="C823">
            <v>2210190</v>
          </cell>
          <cell r="D823" t="str">
            <v>1032210190-ROP</v>
          </cell>
          <cell r="E823"/>
          <cell r="F823" t="str">
            <v>FLUOROURACILO</v>
          </cell>
          <cell r="G823" t="str">
            <v xml:space="preserve">AMP/VIAL/JP  </v>
          </cell>
          <cell r="H823" t="str">
            <v>500mg/10ml</v>
          </cell>
          <cell r="I823" t="str">
            <v>PARENTERAL</v>
          </cell>
          <cell r="J823" t="str">
            <v>VIAL X 10ml</v>
          </cell>
          <cell r="K823">
            <v>4603.2530904359146</v>
          </cell>
          <cell r="L823">
            <v>4603.25</v>
          </cell>
          <cell r="M823">
            <v>4603.25</v>
          </cell>
          <cell r="N823">
            <v>4762.5200000000004</v>
          </cell>
          <cell r="O823">
            <v>4762.5200000000004</v>
          </cell>
          <cell r="P823">
            <v>5014.93</v>
          </cell>
          <cell r="Q823">
            <v>5014.93</v>
          </cell>
          <cell r="R823"/>
          <cell r="S823"/>
          <cell r="T823"/>
          <cell r="U823">
            <v>5014.93</v>
          </cell>
          <cell r="V823">
            <v>5423.15</v>
          </cell>
        </row>
        <row r="824">
          <cell r="C824">
            <v>3495090</v>
          </cell>
          <cell r="D824" t="str">
            <v>1033495090-QFA</v>
          </cell>
          <cell r="E824"/>
          <cell r="F824" t="str">
            <v>FLUORURACILO</v>
          </cell>
          <cell r="G824" t="str">
            <v>GEL</v>
          </cell>
          <cell r="H824" t="str">
            <v>5%</v>
          </cell>
          <cell r="I824" t="str">
            <v>TOPICO</v>
          </cell>
          <cell r="J824" t="str">
            <v>TUBO X 30g</v>
          </cell>
          <cell r="K824">
            <v>46511</v>
          </cell>
          <cell r="L824">
            <v>46511</v>
          </cell>
          <cell r="M824"/>
          <cell r="N824">
            <v>48120.28</v>
          </cell>
          <cell r="O824">
            <v>48120.28</v>
          </cell>
          <cell r="P824">
            <v>50670.65</v>
          </cell>
          <cell r="Q824"/>
          <cell r="R824"/>
          <cell r="S824"/>
          <cell r="T824"/>
          <cell r="U824">
            <v>50670.65</v>
          </cell>
          <cell r="V824">
            <v>54795.24</v>
          </cell>
        </row>
        <row r="825">
          <cell r="C825">
            <v>3495091</v>
          </cell>
          <cell r="D825" t="str">
            <v>1033495085-QFM</v>
          </cell>
          <cell r="E825"/>
          <cell r="F825" t="str">
            <v>FLUOROURACILO</v>
          </cell>
          <cell r="G825" t="str">
            <v xml:space="preserve">CREMA           </v>
          </cell>
          <cell r="H825">
            <v>2.5000000000000001E-2</v>
          </cell>
          <cell r="I825" t="str">
            <v>TOPICO</v>
          </cell>
          <cell r="J825" t="str">
            <v>ENVASE (15-30)g</v>
          </cell>
          <cell r="K825">
            <v>25498.799999999999</v>
          </cell>
          <cell r="L825">
            <v>25498.799999999999</v>
          </cell>
          <cell r="M825"/>
          <cell r="N825">
            <v>26381.06</v>
          </cell>
          <cell r="O825">
            <v>26381.06</v>
          </cell>
          <cell r="P825">
            <v>27779.26</v>
          </cell>
          <cell r="Q825"/>
          <cell r="R825"/>
          <cell r="S825"/>
          <cell r="T825"/>
          <cell r="U825">
            <v>27779.26</v>
          </cell>
          <cell r="V825">
            <v>30040.49</v>
          </cell>
        </row>
        <row r="826">
          <cell r="C826">
            <v>1830115</v>
          </cell>
          <cell r="D826" t="str">
            <v>1031810012-BQF</v>
          </cell>
          <cell r="E826"/>
          <cell r="F826" t="str">
            <v>FLUOXETINA (CLORHIDRATO)</v>
          </cell>
          <cell r="G826" t="str">
            <v>SUSPENSION</v>
          </cell>
          <cell r="H826" t="str">
            <v>20mg/5ml</v>
          </cell>
          <cell r="I826" t="str">
            <v>ORAL</v>
          </cell>
          <cell r="J826" t="str">
            <v>FRASCO X (70-100)ml</v>
          </cell>
          <cell r="K826">
            <v>2994.66</v>
          </cell>
          <cell r="L826">
            <v>2994.66</v>
          </cell>
          <cell r="M826"/>
          <cell r="N826">
            <v>3098.28</v>
          </cell>
          <cell r="O826">
            <v>3098.28</v>
          </cell>
          <cell r="P826">
            <v>3262.49</v>
          </cell>
          <cell r="Q826"/>
          <cell r="R826"/>
          <cell r="S826"/>
          <cell r="T826"/>
          <cell r="U826">
            <v>3262.49</v>
          </cell>
          <cell r="V826">
            <v>3528.06</v>
          </cell>
        </row>
        <row r="827">
          <cell r="C827">
            <v>1830110</v>
          </cell>
          <cell r="D827" t="str">
            <v>1031830110-LPF</v>
          </cell>
          <cell r="E827"/>
          <cell r="F827" t="str">
            <v>FLUOXETINA (CLORHIDRATO)</v>
          </cell>
          <cell r="G827" t="str">
            <v xml:space="preserve">COMP/TAB/CAPS/GRAGE      </v>
          </cell>
          <cell r="H827" t="str">
            <v>20mg</v>
          </cell>
          <cell r="I827" t="str">
            <v>ORAL</v>
          </cell>
          <cell r="J827" t="str">
            <v xml:space="preserve">COMP/TAB/CAPS/GRAGE      </v>
          </cell>
          <cell r="K827">
            <v>35.449214894424621</v>
          </cell>
          <cell r="L827">
            <v>35.44</v>
          </cell>
          <cell r="M827">
            <v>35.44</v>
          </cell>
          <cell r="N827">
            <v>36.67</v>
          </cell>
          <cell r="O827">
            <v>36.67</v>
          </cell>
          <cell r="P827">
            <v>38.61</v>
          </cell>
          <cell r="Q827">
            <v>38.61</v>
          </cell>
          <cell r="R827"/>
          <cell r="S827"/>
          <cell r="T827"/>
          <cell r="U827">
            <v>38.61</v>
          </cell>
          <cell r="V827">
            <v>41.75</v>
          </cell>
        </row>
        <row r="828">
          <cell r="C828"/>
          <cell r="D828"/>
          <cell r="E828" t="str">
            <v>1031830110-NOVS</v>
          </cell>
          <cell r="F828"/>
          <cell r="G828"/>
          <cell r="H828"/>
          <cell r="I828"/>
          <cell r="J828"/>
          <cell r="K828"/>
          <cell r="L828"/>
          <cell r="M828"/>
          <cell r="N828"/>
          <cell r="O828"/>
          <cell r="P828"/>
          <cell r="Q828"/>
          <cell r="R828"/>
          <cell r="S828"/>
          <cell r="T828"/>
          <cell r="U828">
            <v>0</v>
          </cell>
          <cell r="V828">
            <v>41.75</v>
          </cell>
        </row>
        <row r="829">
          <cell r="C829"/>
          <cell r="D829"/>
          <cell r="E829" t="str">
            <v>1031830110-AMG</v>
          </cell>
          <cell r="F829"/>
          <cell r="G829"/>
          <cell r="H829"/>
          <cell r="I829"/>
          <cell r="J829"/>
          <cell r="K829"/>
          <cell r="L829"/>
          <cell r="M829"/>
          <cell r="N829"/>
          <cell r="O829"/>
          <cell r="P829"/>
          <cell r="Q829"/>
          <cell r="R829"/>
          <cell r="S829"/>
          <cell r="T829"/>
          <cell r="U829">
            <v>0</v>
          </cell>
          <cell r="V829">
            <v>41.75</v>
          </cell>
        </row>
        <row r="830">
          <cell r="C830"/>
          <cell r="D830"/>
          <cell r="E830" t="str">
            <v xml:space="preserve"> CÓDIGO CP-0279-BUS</v>
          </cell>
          <cell r="F830" t="str">
            <v>FLUOXETINA</v>
          </cell>
          <cell r="G830" t="str">
            <v>CAPSULAS</v>
          </cell>
          <cell r="H830" t="str">
            <v>20 MG</v>
          </cell>
          <cell r="I830" t="str">
            <v>ORAL</v>
          </cell>
          <cell r="J830"/>
          <cell r="K830"/>
          <cell r="L830"/>
          <cell r="M830"/>
          <cell r="N830"/>
          <cell r="O830"/>
          <cell r="P830"/>
          <cell r="Q830"/>
          <cell r="R830"/>
          <cell r="S830"/>
          <cell r="T830"/>
          <cell r="U830">
            <v>0</v>
          </cell>
          <cell r="V830">
            <v>3485.35</v>
          </cell>
        </row>
        <row r="831">
          <cell r="C831">
            <v>2210172</v>
          </cell>
          <cell r="D831" t="str">
            <v>1032210172-ASO</v>
          </cell>
          <cell r="E831"/>
          <cell r="F831" t="str">
            <v>FLUTAMIDA</v>
          </cell>
          <cell r="G831" t="str">
            <v xml:space="preserve">COMP/TAB/CAPS/GRAGE      </v>
          </cell>
          <cell r="H831" t="str">
            <v>250mg</v>
          </cell>
          <cell r="I831" t="str">
            <v>ORAL</v>
          </cell>
          <cell r="J831" t="str">
            <v xml:space="preserve">COMP/TAB/CAPS/GRAGE      </v>
          </cell>
          <cell r="K831">
            <v>1169.4131791907514</v>
          </cell>
          <cell r="L831">
            <v>1169.4100000000001</v>
          </cell>
          <cell r="M831">
            <v>1169.4100000000001</v>
          </cell>
          <cell r="N831">
            <v>1209.8699999999999</v>
          </cell>
          <cell r="O831">
            <v>1209.8699999999999</v>
          </cell>
          <cell r="P831">
            <v>1273.99</v>
          </cell>
          <cell r="Q831">
            <v>1273.99</v>
          </cell>
          <cell r="R831"/>
          <cell r="S831"/>
          <cell r="T831"/>
          <cell r="U831">
            <v>1273.99</v>
          </cell>
          <cell r="V831">
            <v>1377.69</v>
          </cell>
        </row>
        <row r="832">
          <cell r="C832"/>
          <cell r="D832" t="str">
            <v>1033220012-GSK</v>
          </cell>
          <cell r="E832"/>
          <cell r="F832" t="str">
            <v>FLUTICASONA</v>
          </cell>
          <cell r="G832" t="str">
            <v xml:space="preserve">FCO/CAPS/INH        </v>
          </cell>
          <cell r="H832" t="str">
            <v>27.5 mcg</v>
          </cell>
          <cell r="I832" t="str">
            <v>NASAL</v>
          </cell>
          <cell r="J832" t="str">
            <v>FRASCO X 60 DOSIS</v>
          </cell>
          <cell r="K832">
            <v>36800</v>
          </cell>
          <cell r="L832">
            <v>36800</v>
          </cell>
          <cell r="M832"/>
          <cell r="N832">
            <v>38073.279999999999</v>
          </cell>
          <cell r="O832">
            <v>38073.279999999999</v>
          </cell>
          <cell r="P832">
            <v>40091.160000000003</v>
          </cell>
          <cell r="Q832"/>
          <cell r="R832"/>
          <cell r="S832"/>
          <cell r="T832"/>
          <cell r="U832">
            <v>40091.160000000003</v>
          </cell>
          <cell r="V832">
            <v>43354.58</v>
          </cell>
        </row>
        <row r="833">
          <cell r="C833"/>
          <cell r="D833" t="str">
            <v>1033220014-GSK</v>
          </cell>
          <cell r="E833"/>
          <cell r="F833" t="str">
            <v>FLUTICASONA PROPIONATO</v>
          </cell>
          <cell r="G833" t="str">
            <v xml:space="preserve">FCO/CAPS/INH        </v>
          </cell>
          <cell r="H833" t="str">
            <v>125 mcg</v>
          </cell>
          <cell r="I833" t="str">
            <v>BUCAL</v>
          </cell>
          <cell r="J833" t="str">
            <v>FRASCO X 60 DOSIS</v>
          </cell>
          <cell r="K833">
            <v>63219</v>
          </cell>
          <cell r="L833">
            <v>63219</v>
          </cell>
          <cell r="M833"/>
          <cell r="N833">
            <v>65406.38</v>
          </cell>
          <cell r="O833">
            <v>65406.38</v>
          </cell>
          <cell r="P833">
            <v>68872.92</v>
          </cell>
          <cell r="Q833"/>
          <cell r="R833"/>
          <cell r="S833"/>
          <cell r="T833"/>
          <cell r="U833">
            <v>68872.92</v>
          </cell>
          <cell r="V833">
            <v>74479.179999999993</v>
          </cell>
        </row>
        <row r="834">
          <cell r="C834"/>
          <cell r="D834" t="str">
            <v>1033220003-SDZ</v>
          </cell>
          <cell r="E834"/>
          <cell r="F834" t="str">
            <v>FLUTICASONA PROPIONATO</v>
          </cell>
          <cell r="G834" t="str">
            <v xml:space="preserve">FCO/CAPS/INH        </v>
          </cell>
          <cell r="H834" t="str">
            <v>250  mcg</v>
          </cell>
          <cell r="I834" t="str">
            <v>BUCAL</v>
          </cell>
          <cell r="J834" t="str">
            <v>FRASCO X 60 DOSIS</v>
          </cell>
          <cell r="K834">
            <v>81043</v>
          </cell>
          <cell r="L834">
            <v>81043</v>
          </cell>
          <cell r="M834"/>
          <cell r="N834">
            <v>83847.09</v>
          </cell>
          <cell r="O834">
            <v>83847.09</v>
          </cell>
          <cell r="P834">
            <v>88290.99</v>
          </cell>
          <cell r="Q834"/>
          <cell r="R834"/>
          <cell r="S834"/>
          <cell r="T834"/>
          <cell r="U834">
            <v>88290.99</v>
          </cell>
          <cell r="V834">
            <v>95477.88</v>
          </cell>
        </row>
        <row r="835">
          <cell r="C835"/>
          <cell r="D835" t="str">
            <v>1033220010-BGN</v>
          </cell>
          <cell r="E835"/>
          <cell r="F835" t="str">
            <v xml:space="preserve">FLUTICASONA PROPIONATO </v>
          </cell>
          <cell r="G835" t="str">
            <v xml:space="preserve">FCO/CAPS/INH        </v>
          </cell>
          <cell r="H835" t="str">
            <v>50  mcg</v>
          </cell>
          <cell r="I835" t="str">
            <v>BUCAL</v>
          </cell>
          <cell r="J835" t="str">
            <v xml:space="preserve"> INHALADOR</v>
          </cell>
          <cell r="K835">
            <v>58900</v>
          </cell>
          <cell r="L835">
            <v>58900</v>
          </cell>
          <cell r="M835"/>
          <cell r="N835">
            <v>60937.94</v>
          </cell>
          <cell r="O835">
            <v>60937.94</v>
          </cell>
          <cell r="P835">
            <v>64167.65</v>
          </cell>
          <cell r="Q835"/>
          <cell r="R835"/>
          <cell r="S835"/>
          <cell r="T835"/>
          <cell r="U835">
            <v>64167.65</v>
          </cell>
          <cell r="V835">
            <v>69390.899999999994</v>
          </cell>
        </row>
        <row r="836">
          <cell r="C836"/>
          <cell r="D836" t="str">
            <v>1031830112-ABT</v>
          </cell>
          <cell r="E836"/>
          <cell r="F836" t="str">
            <v>FLUVOXAMINA MALEATO</v>
          </cell>
          <cell r="G836" t="str">
            <v>TAB/CAPS/GRAG/COMP</v>
          </cell>
          <cell r="H836" t="str">
            <v>100 mg</v>
          </cell>
          <cell r="I836" t="str">
            <v>ORAL</v>
          </cell>
          <cell r="J836" t="str">
            <v>TAB/CAPS/GRAG/COMP</v>
          </cell>
          <cell r="K836">
            <v>4171</v>
          </cell>
          <cell r="L836">
            <v>4171</v>
          </cell>
          <cell r="M836"/>
          <cell r="N836">
            <v>4315.32</v>
          </cell>
          <cell r="O836">
            <v>4315.32</v>
          </cell>
          <cell r="P836">
            <v>4544.03</v>
          </cell>
          <cell r="Q836"/>
          <cell r="R836"/>
          <cell r="S836"/>
          <cell r="T836"/>
          <cell r="U836">
            <v>4544.03</v>
          </cell>
          <cell r="V836">
            <v>4913.91</v>
          </cell>
        </row>
        <row r="837">
          <cell r="C837">
            <v>2410032</v>
          </cell>
          <cell r="D837" t="str">
            <v>1032410043-LFP</v>
          </cell>
          <cell r="E837"/>
          <cell r="F837" t="str">
            <v>FOLICO ACIDO</v>
          </cell>
          <cell r="G837" t="str">
            <v xml:space="preserve">COMP/TAB/CAPS/GRAGE      </v>
          </cell>
          <cell r="H837" t="str">
            <v>1mg</v>
          </cell>
          <cell r="I837" t="str">
            <v>ORAL</v>
          </cell>
          <cell r="J837" t="str">
            <v xml:space="preserve">COMP/TAB/CAPS/GRAGE      </v>
          </cell>
          <cell r="K837">
            <v>13</v>
          </cell>
          <cell r="L837">
            <v>13</v>
          </cell>
          <cell r="M837"/>
          <cell r="N837">
            <v>13.45</v>
          </cell>
          <cell r="O837">
            <v>13.45</v>
          </cell>
          <cell r="P837">
            <v>14.16</v>
          </cell>
          <cell r="Q837"/>
          <cell r="R837"/>
          <cell r="S837"/>
          <cell r="T837"/>
          <cell r="U837">
            <v>14.16</v>
          </cell>
          <cell r="V837">
            <v>15.31</v>
          </cell>
        </row>
        <row r="838">
          <cell r="C838">
            <v>2410040</v>
          </cell>
          <cell r="D838" t="str">
            <v>1032410040-ECA</v>
          </cell>
          <cell r="E838"/>
          <cell r="F838" t="str">
            <v>FOLICO ACIDO</v>
          </cell>
          <cell r="G838" t="str">
            <v xml:space="preserve">COMP/TAB/CAPS/GRAGE      </v>
          </cell>
          <cell r="H838" t="str">
            <v>5mg</v>
          </cell>
          <cell r="I838" t="str">
            <v>ORAL</v>
          </cell>
          <cell r="J838" t="str">
            <v xml:space="preserve">COMP/TAB/CAPS/GRAGE      </v>
          </cell>
          <cell r="K838">
            <v>33.119999999999997</v>
          </cell>
          <cell r="L838">
            <v>33.119999999999997</v>
          </cell>
          <cell r="M838"/>
          <cell r="N838">
            <v>34.270000000000003</v>
          </cell>
          <cell r="O838">
            <v>34.270000000000003</v>
          </cell>
          <cell r="P838">
            <v>36.090000000000003</v>
          </cell>
          <cell r="Q838"/>
          <cell r="R838"/>
          <cell r="S838"/>
          <cell r="T838"/>
          <cell r="U838">
            <v>36.090000000000003</v>
          </cell>
          <cell r="V838">
            <v>39.03</v>
          </cell>
        </row>
        <row r="839">
          <cell r="C839">
            <v>2410030</v>
          </cell>
          <cell r="D839" t="str">
            <v>1032410032-ECA</v>
          </cell>
          <cell r="E839"/>
          <cell r="F839" t="str">
            <v>FOLICO ACIDO</v>
          </cell>
          <cell r="G839" t="str">
            <v>SOLUCION</v>
          </cell>
          <cell r="H839" t="str">
            <v>1MG/ML</v>
          </cell>
          <cell r="I839" t="str">
            <v>PARENTERAL</v>
          </cell>
          <cell r="J839" t="str">
            <v xml:space="preserve">AMP/VIAL/JP             </v>
          </cell>
          <cell r="K839">
            <v>2371</v>
          </cell>
          <cell r="L839">
            <v>2371</v>
          </cell>
          <cell r="M839"/>
          <cell r="N839">
            <v>2453.04</v>
          </cell>
          <cell r="O839">
            <v>2453.04</v>
          </cell>
          <cell r="P839">
            <v>2583.0500000000002</v>
          </cell>
          <cell r="Q839"/>
          <cell r="R839"/>
          <cell r="S839"/>
          <cell r="T839"/>
          <cell r="U839">
            <v>2583.0500000000002</v>
          </cell>
          <cell r="V839">
            <v>2793.31</v>
          </cell>
        </row>
        <row r="840">
          <cell r="C840">
            <v>2410050</v>
          </cell>
          <cell r="D840" t="str">
            <v>1032130007-BAY</v>
          </cell>
          <cell r="E840"/>
          <cell r="F840" t="str">
            <v>HIERRO FUMARATO+ACIDO FOLICO</v>
          </cell>
          <cell r="G840" t="str">
            <v xml:space="preserve">COMP/TAB/CAPS/GRAGE      </v>
          </cell>
          <cell r="H840" t="str">
            <v>(108+1)mg</v>
          </cell>
          <cell r="I840" t="str">
            <v>ORAL</v>
          </cell>
          <cell r="J840" t="str">
            <v xml:space="preserve">COMP/TAB/CAPS/GRAGE      </v>
          </cell>
          <cell r="K840">
            <v>274.03101209912728</v>
          </cell>
          <cell r="L840">
            <v>274.02999999999997</v>
          </cell>
          <cell r="M840"/>
          <cell r="N840">
            <v>283.51</v>
          </cell>
          <cell r="O840">
            <v>283.51</v>
          </cell>
          <cell r="P840">
            <v>298.54000000000002</v>
          </cell>
          <cell r="Q840"/>
          <cell r="R840"/>
          <cell r="S840"/>
          <cell r="T840"/>
          <cell r="U840">
            <v>298.54000000000002</v>
          </cell>
          <cell r="V840">
            <v>322.83999999999997</v>
          </cell>
        </row>
        <row r="841">
          <cell r="C841">
            <v>2410045</v>
          </cell>
          <cell r="D841" t="str">
            <v>1032410045-LAR</v>
          </cell>
          <cell r="E841"/>
          <cell r="F841" t="str">
            <v>FOLICO ACIDO+SAL FERROSA</v>
          </cell>
          <cell r="G841" t="str">
            <v>SOLUCION</v>
          </cell>
          <cell r="H841" t="str">
            <v>((0.15-0,25)+(30-80 como hierro))mg/5ml</v>
          </cell>
          <cell r="I841" t="str">
            <v>ORAL</v>
          </cell>
          <cell r="J841" t="str">
            <v>Frasco x 30 ml</v>
          </cell>
          <cell r="K841">
            <v>14060.8</v>
          </cell>
          <cell r="L841">
            <v>14060.8</v>
          </cell>
          <cell r="M841"/>
          <cell r="N841">
            <v>14547.3</v>
          </cell>
          <cell r="O841">
            <v>14547.3</v>
          </cell>
          <cell r="P841">
            <v>15318.31</v>
          </cell>
          <cell r="Q841"/>
          <cell r="R841"/>
          <cell r="S841"/>
          <cell r="T841"/>
          <cell r="U841">
            <v>15318.31</v>
          </cell>
          <cell r="V841">
            <v>16565.22</v>
          </cell>
        </row>
        <row r="842">
          <cell r="C842">
            <v>2410010</v>
          </cell>
          <cell r="D842" t="str">
            <v>1032410010-GSC</v>
          </cell>
          <cell r="E842"/>
          <cell r="F842" t="str">
            <v>FOLINICO ACIDO O FOLINATO DE CALCIO</v>
          </cell>
          <cell r="G842" t="str">
            <v xml:space="preserve">AMP/VIAL/JP  </v>
          </cell>
          <cell r="H842" t="str">
            <v>50MG</v>
          </cell>
          <cell r="I842" t="str">
            <v>PARENTERAL</v>
          </cell>
          <cell r="J842" t="str">
            <v xml:space="preserve">AMP/VIAL/JP             </v>
          </cell>
          <cell r="K842">
            <v>2980.6853582554518</v>
          </cell>
          <cell r="L842">
            <v>2980.68</v>
          </cell>
          <cell r="M842">
            <v>2980.68</v>
          </cell>
          <cell r="N842">
            <v>3083.81</v>
          </cell>
          <cell r="O842">
            <v>3083.81</v>
          </cell>
          <cell r="P842">
            <v>3247.25</v>
          </cell>
          <cell r="Q842">
            <v>3247.25</v>
          </cell>
          <cell r="R842"/>
          <cell r="S842"/>
          <cell r="T842"/>
          <cell r="U842">
            <v>3247.25</v>
          </cell>
          <cell r="V842">
            <v>3511.58</v>
          </cell>
        </row>
        <row r="843">
          <cell r="C843">
            <v>2410015</v>
          </cell>
          <cell r="D843" t="str">
            <v>1032410015-PHC</v>
          </cell>
          <cell r="E843"/>
          <cell r="F843" t="str">
            <v>FOLINICO ACIDO O FOLINATO DE CALCIO</v>
          </cell>
          <cell r="G843" t="str">
            <v>POLVO SOLUCIÓN</v>
          </cell>
          <cell r="H843" t="str">
            <v>100MG (base)</v>
          </cell>
          <cell r="I843" t="str">
            <v>PARENTERAL</v>
          </cell>
          <cell r="J843" t="str">
            <v xml:space="preserve">AMP/VIAL/JP             </v>
          </cell>
          <cell r="K843">
            <v>8892</v>
          </cell>
          <cell r="L843">
            <v>8892</v>
          </cell>
          <cell r="M843"/>
          <cell r="N843">
            <v>9199.66</v>
          </cell>
          <cell r="O843">
            <v>9199.66</v>
          </cell>
          <cell r="P843">
            <v>9687.24</v>
          </cell>
          <cell r="Q843"/>
          <cell r="R843"/>
          <cell r="S843"/>
          <cell r="T843"/>
          <cell r="U843">
            <v>9687.24</v>
          </cell>
          <cell r="V843">
            <v>10475.780000000001</v>
          </cell>
        </row>
        <row r="844">
          <cell r="C844">
            <v>2410025</v>
          </cell>
          <cell r="D844" t="str">
            <v>1032410025-GSC</v>
          </cell>
          <cell r="E844"/>
          <cell r="F844" t="str">
            <v>FOLINICO ACIDO O FOLINATO DE CALCIO</v>
          </cell>
          <cell r="G844" t="str">
            <v xml:space="preserve">COMP/TAB/CAPS/GRAGE      </v>
          </cell>
          <cell r="H844" t="str">
            <v>(10-15)mg</v>
          </cell>
          <cell r="I844" t="str">
            <v>ORAL</v>
          </cell>
          <cell r="J844" t="str">
            <v xml:space="preserve">COMP/TAB/CAPS/GRAGE      </v>
          </cell>
          <cell r="K844">
            <v>910</v>
          </cell>
          <cell r="L844">
            <v>910</v>
          </cell>
          <cell r="M844">
            <v>910</v>
          </cell>
          <cell r="N844">
            <v>941.49</v>
          </cell>
          <cell r="O844">
            <v>941.49</v>
          </cell>
          <cell r="P844">
            <v>991.39</v>
          </cell>
          <cell r="Q844">
            <v>991.39</v>
          </cell>
          <cell r="R844"/>
          <cell r="S844"/>
          <cell r="T844"/>
          <cell r="U844">
            <v>991.39</v>
          </cell>
          <cell r="V844">
            <v>1072.0899999999999</v>
          </cell>
        </row>
        <row r="845">
          <cell r="C845">
            <v>1440100</v>
          </cell>
          <cell r="D845" t="str">
            <v>1031440100-NOV</v>
          </cell>
          <cell r="E845"/>
          <cell r="F845" t="str">
            <v>FORMOTEROL (FUMARATO)</v>
          </cell>
          <cell r="G845" t="str">
            <v xml:space="preserve">FCO/CAPS/INH        </v>
          </cell>
          <cell r="H845" t="str">
            <v>12mcg/pulverizacion</v>
          </cell>
          <cell r="I845" t="str">
            <v>BUCAL</v>
          </cell>
          <cell r="J845" t="str">
            <v>CAPS</v>
          </cell>
          <cell r="K845">
            <v>2757</v>
          </cell>
          <cell r="L845">
            <v>2757</v>
          </cell>
          <cell r="M845"/>
          <cell r="N845">
            <v>2852.39</v>
          </cell>
          <cell r="O845">
            <v>2852.39</v>
          </cell>
          <cell r="P845">
            <v>3003.57</v>
          </cell>
          <cell r="Q845"/>
          <cell r="R845"/>
          <cell r="S845"/>
          <cell r="T845"/>
          <cell r="U845">
            <v>3003.57</v>
          </cell>
          <cell r="V845">
            <v>3248.06</v>
          </cell>
        </row>
        <row r="846">
          <cell r="C846">
            <v>2820170</v>
          </cell>
          <cell r="D846" t="str">
            <v>1032810122-ABT</v>
          </cell>
          <cell r="E846"/>
          <cell r="F846" t="str">
            <v>FORMULA MATERNIZADA</v>
          </cell>
          <cell r="G846" t="str">
            <v>SUSPENSION</v>
          </cell>
          <cell r="H846" t="str">
            <v>20-24CAL</v>
          </cell>
          <cell r="I846" t="str">
            <v>ORAL</v>
          </cell>
          <cell r="J846" t="str">
            <v>ENVASE X 2 onz</v>
          </cell>
          <cell r="K846">
            <v>208</v>
          </cell>
          <cell r="L846">
            <v>208</v>
          </cell>
          <cell r="M846"/>
          <cell r="N846">
            <v>215.2</v>
          </cell>
          <cell r="O846">
            <v>215.2</v>
          </cell>
          <cell r="P846">
            <v>226.61</v>
          </cell>
          <cell r="Q846"/>
          <cell r="R846"/>
          <cell r="S846"/>
          <cell r="T846"/>
          <cell r="U846">
            <v>226.61</v>
          </cell>
          <cell r="V846">
            <v>245.06</v>
          </cell>
        </row>
        <row r="847">
          <cell r="C847">
            <v>2810122</v>
          </cell>
          <cell r="D847" t="str">
            <v>1032810122-NCN</v>
          </cell>
          <cell r="E847"/>
          <cell r="F847" t="str">
            <v>FORMULA MATERNIZADA</v>
          </cell>
          <cell r="G847" t="str">
            <v>POLVO PARA SUSPENSION</v>
          </cell>
          <cell r="H847" t="str">
            <v>20-24CAL</v>
          </cell>
          <cell r="I847" t="str">
            <v>ORAL</v>
          </cell>
          <cell r="J847" t="str">
            <v>ENVASE X 400 g</v>
          </cell>
          <cell r="K847">
            <v>27047.5</v>
          </cell>
          <cell r="L847">
            <v>27047.5</v>
          </cell>
          <cell r="M847"/>
          <cell r="N847">
            <v>27983.34</v>
          </cell>
          <cell r="O847">
            <v>27983.34</v>
          </cell>
          <cell r="P847">
            <v>29466.46</v>
          </cell>
          <cell r="Q847"/>
          <cell r="R847"/>
          <cell r="S847"/>
          <cell r="T847"/>
          <cell r="U847">
            <v>29466.46</v>
          </cell>
          <cell r="V847">
            <v>31865.03</v>
          </cell>
        </row>
        <row r="848">
          <cell r="C848"/>
          <cell r="D848" t="str">
            <v>1032820069-MJH</v>
          </cell>
          <cell r="E848"/>
          <cell r="F848" t="str">
            <v xml:space="preserve">FORMULA ALIMENTICIA HIPOALERGENCIA CON PROTEINA EXTENSAMENTE HIDROLIZADA Y ENRIUQECIDA CON HIERRO VITAMINAS MINERALES Y DHA </v>
          </cell>
          <cell r="G848" t="str">
            <v>POLVO O GRANULOS</v>
          </cell>
          <cell r="H848"/>
          <cell r="I848" t="str">
            <v>ORAL</v>
          </cell>
          <cell r="J848" t="str">
            <v>LATA X 454G</v>
          </cell>
          <cell r="K848">
            <v>39600</v>
          </cell>
          <cell r="L848">
            <v>39600</v>
          </cell>
          <cell r="M848"/>
          <cell r="N848">
            <v>40970.160000000003</v>
          </cell>
          <cell r="O848">
            <v>40970.160000000003</v>
          </cell>
          <cell r="P848">
            <v>43141.58</v>
          </cell>
          <cell r="Q848"/>
          <cell r="R848"/>
          <cell r="S848"/>
          <cell r="T848"/>
          <cell r="U848">
            <v>43141.58</v>
          </cell>
          <cell r="V848">
            <v>46653.3</v>
          </cell>
        </row>
        <row r="849">
          <cell r="C849"/>
          <cell r="D849" t="str">
            <v>1032710083-KAS</v>
          </cell>
          <cell r="E849"/>
          <cell r="F849" t="str">
            <v>FORMULA CON PROTEINA HIDROLIZADA HIPOALERGÉNICA CON HIERRO PARA LACTANTES.</v>
          </cell>
          <cell r="G849" t="str">
            <v>POLVO O GRANULOS</v>
          </cell>
          <cell r="H849"/>
          <cell r="I849" t="str">
            <v>ORAL</v>
          </cell>
          <cell r="J849" t="str">
            <v>LATA X 400 G</v>
          </cell>
          <cell r="K849">
            <v>36191</v>
          </cell>
          <cell r="L849">
            <v>36191</v>
          </cell>
          <cell r="M849"/>
          <cell r="N849">
            <v>37443.21</v>
          </cell>
          <cell r="O849">
            <v>37443.21</v>
          </cell>
          <cell r="P849">
            <v>39427.699999999997</v>
          </cell>
          <cell r="Q849"/>
          <cell r="R849"/>
          <cell r="S849"/>
          <cell r="T849"/>
          <cell r="U849">
            <v>39427.699999999997</v>
          </cell>
          <cell r="V849">
            <v>42637.11</v>
          </cell>
        </row>
        <row r="850">
          <cell r="C850"/>
          <cell r="D850" t="str">
            <v>1032710083-NAD</v>
          </cell>
          <cell r="E850"/>
          <cell r="F850" t="str">
            <v>FORMULA INFANTIL CON AMINOACIDOS LIBRES ENRIQUECIDA CON ACIDOS GRASOS POLIINSATURADOS DE CADENA LARGA</v>
          </cell>
          <cell r="G850" t="str">
            <v>POLVO O GRANULOS</v>
          </cell>
          <cell r="H850"/>
          <cell r="I850" t="str">
            <v>ORAL</v>
          </cell>
          <cell r="J850" t="str">
            <v>LATA X 400 G</v>
          </cell>
          <cell r="K850">
            <v>14728</v>
          </cell>
          <cell r="L850">
            <v>14728</v>
          </cell>
          <cell r="M850"/>
          <cell r="N850">
            <v>15237.59</v>
          </cell>
          <cell r="O850">
            <v>15237.59</v>
          </cell>
          <cell r="P850">
            <v>16045.18</v>
          </cell>
          <cell r="Q850"/>
          <cell r="R850"/>
          <cell r="S850"/>
          <cell r="T850"/>
          <cell r="U850">
            <v>16045.18</v>
          </cell>
          <cell r="V850">
            <v>17351.259999999998</v>
          </cell>
        </row>
        <row r="851">
          <cell r="C851"/>
          <cell r="D851" t="str">
            <v>1032820069-ABT</v>
          </cell>
          <cell r="E851"/>
          <cell r="F851" t="str">
            <v>FORMULA INFANTIL HIPOALERGENICA CON AMINOACIDOS .</v>
          </cell>
          <cell r="G851" t="str">
            <v>POLVO O GRANULOS</v>
          </cell>
          <cell r="H851"/>
          <cell r="I851" t="str">
            <v>ORAL</v>
          </cell>
          <cell r="J851" t="str">
            <v>LATA X 400 G</v>
          </cell>
          <cell r="K851">
            <v>50000</v>
          </cell>
          <cell r="L851">
            <v>50000</v>
          </cell>
          <cell r="M851"/>
          <cell r="N851">
            <v>51730</v>
          </cell>
          <cell r="O851">
            <v>51730</v>
          </cell>
          <cell r="P851">
            <v>54471.69</v>
          </cell>
          <cell r="Q851"/>
          <cell r="R851"/>
          <cell r="S851"/>
          <cell r="T851"/>
          <cell r="U851">
            <v>54471.69</v>
          </cell>
          <cell r="V851">
            <v>58905.69</v>
          </cell>
        </row>
        <row r="852">
          <cell r="C852"/>
          <cell r="D852" t="str">
            <v>1032820069-NCN</v>
          </cell>
          <cell r="E852"/>
          <cell r="F852" t="str">
            <v>FORMULA LACTEA HIPOALERGENICA</v>
          </cell>
          <cell r="G852" t="str">
            <v>POLVO O GRANULOS</v>
          </cell>
          <cell r="H852"/>
          <cell r="I852" t="str">
            <v>ORAL</v>
          </cell>
          <cell r="J852" t="str">
            <v>LATA X 400 G</v>
          </cell>
          <cell r="K852">
            <v>110750</v>
          </cell>
          <cell r="L852">
            <v>110750</v>
          </cell>
          <cell r="M852"/>
          <cell r="N852">
            <v>114581.95</v>
          </cell>
          <cell r="O852">
            <v>114581.95</v>
          </cell>
          <cell r="P852">
            <v>120654.79</v>
          </cell>
          <cell r="Q852"/>
          <cell r="R852"/>
          <cell r="S852"/>
          <cell r="T852"/>
          <cell r="U852">
            <v>120654.79</v>
          </cell>
          <cell r="V852">
            <v>130476.09</v>
          </cell>
        </row>
        <row r="853">
          <cell r="C853"/>
          <cell r="D853"/>
          <cell r="E853" t="str">
            <v xml:space="preserve">CP-0283-ABT    </v>
          </cell>
          <cell r="F853" t="str">
            <v>FORMULA CON HIERRO LIBRE DE OLEINA DE PALMA, CON DHA, LUTEINA, PREBIÓTICOS Y NUCLEÓTIDOS PARA LACTANTES DE 0 A 6 MESES</v>
          </cell>
          <cell r="G853" t="str">
            <v>POLVO ORAL</v>
          </cell>
          <cell r="H853"/>
          <cell r="I853" t="str">
            <v>ORAL</v>
          </cell>
          <cell r="J853" t="str">
            <v>LATA X 400 GR</v>
          </cell>
          <cell r="K853"/>
          <cell r="L853"/>
          <cell r="M853"/>
          <cell r="N853"/>
          <cell r="O853"/>
          <cell r="P853"/>
          <cell r="Q853"/>
          <cell r="R853"/>
          <cell r="S853"/>
          <cell r="T853"/>
          <cell r="U853">
            <v>0</v>
          </cell>
          <cell r="V853">
            <v>27640.58</v>
          </cell>
        </row>
        <row r="854">
          <cell r="C854">
            <v>1011048</v>
          </cell>
          <cell r="D854" t="str">
            <v>1031011048-GSK</v>
          </cell>
          <cell r="E854"/>
          <cell r="F854" t="str">
            <v>FOSAMPRENAVIR CALCICO</v>
          </cell>
          <cell r="G854" t="str">
            <v xml:space="preserve">COMP/TAB/CAPS/GRAGE      </v>
          </cell>
          <cell r="H854" t="str">
            <v>700mg</v>
          </cell>
          <cell r="I854" t="str">
            <v>ORAL</v>
          </cell>
          <cell r="J854" t="str">
            <v xml:space="preserve">COMP/TAB/CAPS/GRAGE      </v>
          </cell>
          <cell r="K854">
            <v>12240.61042814752</v>
          </cell>
          <cell r="L854">
            <v>12240.61</v>
          </cell>
          <cell r="M854"/>
          <cell r="N854">
            <v>12664.14</v>
          </cell>
          <cell r="O854">
            <v>12664.14</v>
          </cell>
          <cell r="P854">
            <v>13335.34</v>
          </cell>
          <cell r="Q854"/>
          <cell r="R854"/>
          <cell r="S854"/>
          <cell r="T854"/>
          <cell r="U854">
            <v>13335.34</v>
          </cell>
          <cell r="V854">
            <v>14420.84</v>
          </cell>
        </row>
        <row r="855">
          <cell r="C855"/>
          <cell r="D855" t="str">
            <v>1031011048-GSK</v>
          </cell>
          <cell r="E855"/>
          <cell r="F855" t="str">
            <v>FOSAMPRENAVIR CALCICO</v>
          </cell>
          <cell r="G855" t="str">
            <v>TAB/CAPS/GRAG/COMP</v>
          </cell>
          <cell r="H855" t="str">
            <v xml:space="preserve">700 mg (base)  </v>
          </cell>
          <cell r="I855" t="str">
            <v>ORAL</v>
          </cell>
          <cell r="J855" t="str">
            <v>TAB/CAPS/GRAG/COMP</v>
          </cell>
          <cell r="K855">
            <v>6333</v>
          </cell>
          <cell r="L855">
            <v>6333</v>
          </cell>
          <cell r="M855"/>
          <cell r="N855">
            <v>6552.12</v>
          </cell>
          <cell r="O855">
            <v>6552.12</v>
          </cell>
          <cell r="P855">
            <v>6899.38</v>
          </cell>
          <cell r="Q855"/>
          <cell r="R855"/>
          <cell r="S855"/>
          <cell r="T855"/>
          <cell r="U855">
            <v>6899.38</v>
          </cell>
          <cell r="V855">
            <v>7460.99</v>
          </cell>
        </row>
        <row r="856">
          <cell r="C856"/>
          <cell r="D856" t="str">
            <v>1031620151-MCK</v>
          </cell>
          <cell r="E856"/>
          <cell r="F856" t="str">
            <v>FOSAPREPITAN</v>
          </cell>
          <cell r="G856" t="str">
            <v xml:space="preserve">SOLUCION INYECTABLE             </v>
          </cell>
          <cell r="H856" t="str">
            <v>150 mg</v>
          </cell>
          <cell r="I856" t="str">
            <v>PARENTERAL</v>
          </cell>
          <cell r="J856" t="str">
            <v xml:space="preserve">AMP/VIAL/JP             </v>
          </cell>
          <cell r="K856">
            <v>176740.26</v>
          </cell>
          <cell r="L856">
            <v>176740.26</v>
          </cell>
          <cell r="M856"/>
          <cell r="N856">
            <v>182855.47</v>
          </cell>
          <cell r="O856">
            <v>182855.47</v>
          </cell>
          <cell r="P856">
            <v>192546.81</v>
          </cell>
          <cell r="Q856"/>
          <cell r="R856"/>
          <cell r="S856"/>
          <cell r="T856"/>
          <cell r="U856">
            <v>192546.81</v>
          </cell>
          <cell r="V856">
            <v>208220.12</v>
          </cell>
        </row>
        <row r="857">
          <cell r="C857">
            <v>1640040</v>
          </cell>
          <cell r="D857" t="str">
            <v>1031640040-TQC</v>
          </cell>
          <cell r="E857"/>
          <cell r="F857" t="str">
            <v>FOSFATO MONOBASICO DE SODIO + FOSFATO DIBASICO DE SODIO</v>
          </cell>
          <cell r="G857" t="str">
            <v>SOLUCION</v>
          </cell>
          <cell r="H857" t="str">
            <v xml:space="preserve">(16+6)% </v>
          </cell>
          <cell r="I857" t="str">
            <v>ORAL</v>
          </cell>
          <cell r="J857" t="str">
            <v>FRASCO X 133ml</v>
          </cell>
          <cell r="K857">
            <v>7055</v>
          </cell>
          <cell r="L857">
            <v>7055</v>
          </cell>
          <cell r="M857"/>
          <cell r="N857">
            <v>7299.1</v>
          </cell>
          <cell r="O857">
            <v>7299.1</v>
          </cell>
          <cell r="P857">
            <v>7685.95</v>
          </cell>
          <cell r="Q857"/>
          <cell r="R857"/>
          <cell r="S857"/>
          <cell r="T857"/>
          <cell r="U857">
            <v>7685.95</v>
          </cell>
          <cell r="V857">
            <v>8311.59</v>
          </cell>
        </row>
        <row r="858">
          <cell r="C858">
            <v>1640041</v>
          </cell>
          <cell r="D858" t="str">
            <v>1031640041-TQC</v>
          </cell>
          <cell r="E858"/>
          <cell r="F858" t="str">
            <v>FOSFATO MONOBASICO DE SODIO + FOSFATO DIBASICO DE SODIO</v>
          </cell>
          <cell r="G858" t="str">
            <v xml:space="preserve">ENEMA            </v>
          </cell>
          <cell r="H858" t="str">
            <v xml:space="preserve">(16+6)% </v>
          </cell>
          <cell r="I858" t="str">
            <v>RECTAL</v>
          </cell>
          <cell r="J858" t="str">
            <v>BOLSA X 133ml</v>
          </cell>
          <cell r="K858">
            <v>6456</v>
          </cell>
          <cell r="L858">
            <v>6456</v>
          </cell>
          <cell r="M858"/>
          <cell r="N858">
            <v>6679.38</v>
          </cell>
          <cell r="O858">
            <v>6679.38</v>
          </cell>
          <cell r="P858">
            <v>7033.39</v>
          </cell>
          <cell r="Q858"/>
          <cell r="R858"/>
          <cell r="S858"/>
          <cell r="T858"/>
          <cell r="U858">
            <v>7033.39</v>
          </cell>
          <cell r="V858">
            <v>7605.91</v>
          </cell>
        </row>
        <row r="859">
          <cell r="C859"/>
          <cell r="D859" t="str">
            <v>1032620008-VND</v>
          </cell>
          <cell r="E859"/>
          <cell r="F859" t="str">
            <v>FOSFATO SALES</v>
          </cell>
          <cell r="G859" t="str">
            <v>TAB/CAPS/GRAG/COMP</v>
          </cell>
          <cell r="H859" t="str">
            <v>(200-300) mg como fosforo</v>
          </cell>
          <cell r="I859" t="str">
            <v>ORAL</v>
          </cell>
          <cell r="J859" t="str">
            <v>TAB/CAPS/GRAG/COMP</v>
          </cell>
          <cell r="K859">
            <v>1438</v>
          </cell>
          <cell r="L859">
            <v>1438</v>
          </cell>
          <cell r="M859"/>
          <cell r="N859">
            <v>1487.75</v>
          </cell>
          <cell r="O859">
            <v>1487.75</v>
          </cell>
          <cell r="P859">
            <v>1566.6</v>
          </cell>
          <cell r="Q859"/>
          <cell r="R859"/>
          <cell r="S859"/>
          <cell r="T859"/>
          <cell r="U859">
            <v>1566.6</v>
          </cell>
          <cell r="V859">
            <v>1694.12</v>
          </cell>
        </row>
        <row r="860">
          <cell r="C860">
            <v>2620002</v>
          </cell>
          <cell r="D860" t="str">
            <v>1032620002-FRE</v>
          </cell>
          <cell r="E860"/>
          <cell r="F860" t="str">
            <v>FOSFATO SOLUCION ORGANICA O INORGANICA</v>
          </cell>
          <cell r="G860" t="str">
            <v xml:space="preserve">AMP/VIAL/JP             </v>
          </cell>
          <cell r="H860" t="str">
            <v>2,6Meq/ml (como fosforo)</v>
          </cell>
          <cell r="I860" t="str">
            <v>PARENTERAL</v>
          </cell>
          <cell r="J860" t="str">
            <v xml:space="preserve">AMP/VIAL/JP             </v>
          </cell>
          <cell r="K860">
            <v>3371</v>
          </cell>
          <cell r="L860">
            <v>3371</v>
          </cell>
          <cell r="M860"/>
          <cell r="N860">
            <v>3487.64</v>
          </cell>
          <cell r="O860">
            <v>3487.64</v>
          </cell>
          <cell r="P860">
            <v>3672.48</v>
          </cell>
          <cell r="Q860"/>
          <cell r="R860"/>
          <cell r="S860"/>
          <cell r="T860"/>
          <cell r="U860">
            <v>3672.48</v>
          </cell>
          <cell r="V860">
            <v>3971.42</v>
          </cell>
        </row>
        <row r="861">
          <cell r="C861"/>
          <cell r="D861" t="str">
            <v>1031020083-ZAM</v>
          </cell>
          <cell r="E861"/>
          <cell r="F861" t="str">
            <v xml:space="preserve">FOSFOMICINA </v>
          </cell>
          <cell r="G861" t="str">
            <v>POLVO O GRANULOS</v>
          </cell>
          <cell r="H861" t="str">
            <v>3g</v>
          </cell>
          <cell r="I861" t="str">
            <v>ORAL</v>
          </cell>
          <cell r="J861" t="str">
            <v>SOBRE x 3g</v>
          </cell>
          <cell r="K861">
            <v>20917</v>
          </cell>
          <cell r="L861">
            <v>20917</v>
          </cell>
          <cell r="M861"/>
          <cell r="N861">
            <v>21640.73</v>
          </cell>
          <cell r="O861">
            <v>21640.73</v>
          </cell>
          <cell r="P861">
            <v>22787.69</v>
          </cell>
          <cell r="Q861"/>
          <cell r="R861"/>
          <cell r="S861"/>
          <cell r="T861"/>
          <cell r="U861">
            <v>22787.69</v>
          </cell>
          <cell r="V861">
            <v>24642.61</v>
          </cell>
        </row>
        <row r="862">
          <cell r="C862">
            <v>1220085</v>
          </cell>
          <cell r="D862" t="str">
            <v>1031220085-BMS</v>
          </cell>
          <cell r="E862"/>
          <cell r="F862" t="str">
            <v>FOSINOPRIL (SODICO)</v>
          </cell>
          <cell r="G862" t="str">
            <v xml:space="preserve">COMP/TAB/CAPS/GRAGE      </v>
          </cell>
          <cell r="H862" t="str">
            <v>10mg</v>
          </cell>
          <cell r="I862" t="str">
            <v>ORAL</v>
          </cell>
          <cell r="J862" t="str">
            <v xml:space="preserve">COMP/TAB/CAPS/GRAGE      </v>
          </cell>
          <cell r="K862">
            <v>1411.3</v>
          </cell>
          <cell r="L862">
            <v>1411.3</v>
          </cell>
          <cell r="M862">
            <v>1411.3</v>
          </cell>
          <cell r="N862">
            <v>1460.13</v>
          </cell>
          <cell r="O862">
            <v>1460.13</v>
          </cell>
          <cell r="P862">
            <v>1537.52</v>
          </cell>
          <cell r="Q862">
            <v>1537.52</v>
          </cell>
          <cell r="R862"/>
          <cell r="S862"/>
          <cell r="T862"/>
          <cell r="U862">
            <v>1350</v>
          </cell>
          <cell r="V862">
            <v>1459.89</v>
          </cell>
        </row>
        <row r="863">
          <cell r="C863">
            <v>1220086</v>
          </cell>
          <cell r="D863" t="str">
            <v>1031220087-BMS</v>
          </cell>
          <cell r="E863"/>
          <cell r="F863" t="str">
            <v>FOSINOPRIL (SODICO)</v>
          </cell>
          <cell r="G863" t="str">
            <v xml:space="preserve">COMP/TAB/CAPS/GRAGE      </v>
          </cell>
          <cell r="H863" t="str">
            <v>20mg</v>
          </cell>
          <cell r="I863" t="str">
            <v>ORAL</v>
          </cell>
          <cell r="J863" t="str">
            <v xml:space="preserve">COMP/TAB/CAPS/GRAGE      </v>
          </cell>
          <cell r="K863">
            <v>1857.5</v>
          </cell>
          <cell r="L863">
            <v>1857.5</v>
          </cell>
          <cell r="M863">
            <v>1857.5</v>
          </cell>
          <cell r="N863">
            <v>1921.77</v>
          </cell>
          <cell r="O863">
            <v>1921.77</v>
          </cell>
          <cell r="P863">
            <v>2023.62</v>
          </cell>
          <cell r="Q863">
            <v>2023.62</v>
          </cell>
          <cell r="R863"/>
          <cell r="S863"/>
          <cell r="T863"/>
          <cell r="U863">
            <v>1700</v>
          </cell>
          <cell r="V863">
            <v>1838.38</v>
          </cell>
        </row>
        <row r="864">
          <cell r="C864">
            <v>1230003</v>
          </cell>
          <cell r="D864" t="str">
            <v>1031230003-TQC</v>
          </cell>
          <cell r="E864"/>
          <cell r="F864" t="str">
            <v>FRACCION FLAVONOIDE MICRONIZADA</v>
          </cell>
          <cell r="G864" t="str">
            <v xml:space="preserve">COMP/TAB/CAPS/GRAGE      </v>
          </cell>
          <cell r="H864" t="str">
            <v>(500+450)mg</v>
          </cell>
          <cell r="I864" t="str">
            <v>ORAL</v>
          </cell>
          <cell r="J864" t="str">
            <v xml:space="preserve">COMP/TAB/CAPS/GRAGE      </v>
          </cell>
          <cell r="K864">
            <v>411</v>
          </cell>
          <cell r="L864">
            <v>411</v>
          </cell>
          <cell r="M864">
            <v>411</v>
          </cell>
          <cell r="N864">
            <v>425.22</v>
          </cell>
          <cell r="O864">
            <v>425.22</v>
          </cell>
          <cell r="P864">
            <v>447.76</v>
          </cell>
          <cell r="Q864">
            <v>447.76</v>
          </cell>
          <cell r="R864"/>
          <cell r="S864"/>
          <cell r="T864"/>
          <cell r="U864">
            <v>447.76</v>
          </cell>
          <cell r="V864">
            <v>484.21</v>
          </cell>
        </row>
        <row r="865">
          <cell r="C865"/>
          <cell r="D865"/>
          <cell r="E865" t="str">
            <v>1230003-SER</v>
          </cell>
          <cell r="F865"/>
          <cell r="G865"/>
          <cell r="H865"/>
          <cell r="I865"/>
          <cell r="J865"/>
          <cell r="K865"/>
          <cell r="L865"/>
          <cell r="M865"/>
          <cell r="N865"/>
          <cell r="O865"/>
          <cell r="P865"/>
          <cell r="Q865"/>
          <cell r="R865"/>
          <cell r="S865"/>
          <cell r="T865"/>
          <cell r="U865">
            <v>0</v>
          </cell>
          <cell r="V865">
            <v>484.21</v>
          </cell>
        </row>
        <row r="866">
          <cell r="C866"/>
          <cell r="D866"/>
          <cell r="E866" t="str">
            <v>1230003-SFI</v>
          </cell>
          <cell r="F866"/>
          <cell r="G866"/>
          <cell r="H866"/>
          <cell r="I866"/>
          <cell r="J866"/>
          <cell r="K866"/>
          <cell r="L866"/>
          <cell r="M866"/>
          <cell r="N866"/>
          <cell r="O866"/>
          <cell r="P866"/>
          <cell r="Q866"/>
          <cell r="R866"/>
          <cell r="S866"/>
          <cell r="T866"/>
          <cell r="U866">
            <v>0</v>
          </cell>
          <cell r="V866">
            <v>484.21</v>
          </cell>
        </row>
        <row r="867">
          <cell r="C867"/>
          <cell r="D867"/>
          <cell r="E867"/>
          <cell r="F867" t="str">
            <v>FRACCION FLAVONOIDE MICRONIZADA</v>
          </cell>
          <cell r="G867" t="str">
            <v>SUSPENSION</v>
          </cell>
          <cell r="H867" t="str">
            <v>1000 mg</v>
          </cell>
          <cell r="I867" t="str">
            <v>ORAL</v>
          </cell>
          <cell r="J867" t="str">
            <v>FRASCO</v>
          </cell>
          <cell r="K867"/>
          <cell r="L867"/>
          <cell r="M867"/>
          <cell r="N867"/>
          <cell r="O867"/>
          <cell r="P867"/>
          <cell r="Q867"/>
          <cell r="R867"/>
          <cell r="S867"/>
          <cell r="T867"/>
          <cell r="U867">
            <v>0</v>
          </cell>
          <cell r="V867">
            <v>0</v>
          </cell>
        </row>
        <row r="868">
          <cell r="C868"/>
          <cell r="D868"/>
          <cell r="E868"/>
          <cell r="F868" t="str">
            <v>DIOSMINA+HESPERIDINA</v>
          </cell>
          <cell r="G868" t="str">
            <v>SUSPENSIÓN</v>
          </cell>
          <cell r="H868" t="str">
            <v>1000 MG</v>
          </cell>
          <cell r="I868" t="str">
            <v>ORAL</v>
          </cell>
          <cell r="J868"/>
          <cell r="K868"/>
          <cell r="L868"/>
          <cell r="M868"/>
          <cell r="N868"/>
          <cell r="O868"/>
          <cell r="P868"/>
          <cell r="Q868"/>
          <cell r="R868"/>
          <cell r="S868"/>
          <cell r="T868"/>
          <cell r="U868">
            <v>0</v>
          </cell>
          <cell r="V868">
            <v>0</v>
          </cell>
        </row>
        <row r="869">
          <cell r="C869"/>
          <cell r="D869"/>
          <cell r="E869" t="str">
            <v>CP-0256-BMN</v>
          </cell>
          <cell r="F869" t="str">
            <v>ELOSULFASA ALFA</v>
          </cell>
          <cell r="G869" t="str">
            <v>SOLUCION</v>
          </cell>
          <cell r="H869" t="str">
            <v>5 MG/5ML</v>
          </cell>
          <cell r="I869" t="str">
            <v>INTRAVENOSA</v>
          </cell>
          <cell r="J869"/>
          <cell r="K869"/>
          <cell r="L869"/>
          <cell r="M869"/>
          <cell r="N869"/>
          <cell r="O869"/>
          <cell r="P869"/>
          <cell r="Q869"/>
          <cell r="R869"/>
          <cell r="S869"/>
          <cell r="T869"/>
          <cell r="U869">
            <v>0</v>
          </cell>
          <cell r="V869">
            <v>2911363.46</v>
          </cell>
        </row>
        <row r="870">
          <cell r="C870"/>
          <cell r="D870" t="str">
            <v>1032210180-AZK</v>
          </cell>
          <cell r="E870"/>
          <cell r="F870" t="str">
            <v>FLUVESTRANT</v>
          </cell>
          <cell r="G870" t="str">
            <v xml:space="preserve">SOLUCION INYECTABLE  </v>
          </cell>
          <cell r="H870" t="str">
            <v>250 mg/5 mL</v>
          </cell>
          <cell r="I870" t="str">
            <v>PARENTERAL</v>
          </cell>
          <cell r="J870" t="str">
            <v xml:space="preserve">AMP/VIAL/JP             </v>
          </cell>
          <cell r="K870">
            <v>816571</v>
          </cell>
          <cell r="L870">
            <v>816571</v>
          </cell>
          <cell r="M870"/>
          <cell r="N870">
            <v>816571</v>
          </cell>
          <cell r="O870"/>
          <cell r="P870"/>
          <cell r="Q870"/>
          <cell r="R870" t="str">
            <v>RES. 0718-2015 MSYPS</v>
          </cell>
          <cell r="S870">
            <v>846357.64</v>
          </cell>
          <cell r="T870">
            <v>940387.97</v>
          </cell>
          <cell r="U870">
            <v>846357.64</v>
          </cell>
          <cell r="V870">
            <v>940387.97</v>
          </cell>
        </row>
        <row r="871">
          <cell r="C871"/>
          <cell r="D871" t="str">
            <v>1032410035-MCK</v>
          </cell>
          <cell r="E871"/>
          <cell r="F871" t="str">
            <v xml:space="preserve">FUMARATO FERROSO+ACIDO FOLICO+ACIDO ASCORBICO </v>
          </cell>
          <cell r="G871" t="str">
            <v>TAB/CAPS/GRAG/COMP</v>
          </cell>
          <cell r="H871" t="str">
            <v>(330+1000+100) mg</v>
          </cell>
          <cell r="I871" t="str">
            <v>ORAL</v>
          </cell>
          <cell r="J871" t="str">
            <v>TAB/CAPS/GRAG/COMP</v>
          </cell>
          <cell r="K871">
            <v>1775</v>
          </cell>
          <cell r="L871">
            <v>1775</v>
          </cell>
          <cell r="M871"/>
          <cell r="N871">
            <v>1836.42</v>
          </cell>
          <cell r="O871">
            <v>1836.42</v>
          </cell>
          <cell r="P871">
            <v>1933.75</v>
          </cell>
          <cell r="Q871"/>
          <cell r="R871"/>
          <cell r="S871"/>
          <cell r="T871"/>
          <cell r="U871">
            <v>1933.75</v>
          </cell>
          <cell r="V871">
            <v>2091.16</v>
          </cell>
        </row>
        <row r="872">
          <cell r="C872">
            <v>1060005</v>
          </cell>
          <cell r="D872" t="str">
            <v>1031060005-COP</v>
          </cell>
          <cell r="E872"/>
          <cell r="F872" t="str">
            <v>FURAZOLIDONA</v>
          </cell>
          <cell r="G872" t="str">
            <v>SUSPENSION</v>
          </cell>
          <cell r="H872" t="str">
            <v>50mg/15ml</v>
          </cell>
          <cell r="I872" t="str">
            <v>ORAL</v>
          </cell>
          <cell r="J872" t="str">
            <v>ENVASE (60-120)ml</v>
          </cell>
          <cell r="K872">
            <v>761.8</v>
          </cell>
          <cell r="L872">
            <v>761.8</v>
          </cell>
          <cell r="M872"/>
          <cell r="N872">
            <v>788.16</v>
          </cell>
          <cell r="O872">
            <v>788.16</v>
          </cell>
          <cell r="P872">
            <v>829.93</v>
          </cell>
          <cell r="Q872"/>
          <cell r="R872"/>
          <cell r="S872"/>
          <cell r="T872"/>
          <cell r="U872">
            <v>829.93</v>
          </cell>
          <cell r="V872">
            <v>897.49</v>
          </cell>
        </row>
        <row r="873">
          <cell r="C873">
            <v>1060006</v>
          </cell>
          <cell r="D873" t="str">
            <v>1031060007-BOE</v>
          </cell>
          <cell r="E873" t="str">
            <v>CP-0233-LBC</v>
          </cell>
          <cell r="F873" t="str">
            <v>FURAZOLIDONA</v>
          </cell>
          <cell r="G873" t="str">
            <v xml:space="preserve">COMP/TAB/CAPS/GRAGE      </v>
          </cell>
          <cell r="H873" t="str">
            <v>100mg</v>
          </cell>
          <cell r="I873" t="str">
            <v>ORAL</v>
          </cell>
          <cell r="J873" t="str">
            <v xml:space="preserve">COMP/TAB/CAPS/GRAGE      </v>
          </cell>
          <cell r="K873">
            <v>161.9</v>
          </cell>
          <cell r="L873">
            <v>161.9</v>
          </cell>
          <cell r="M873"/>
          <cell r="N873">
            <v>167.5</v>
          </cell>
          <cell r="O873">
            <v>167.5</v>
          </cell>
          <cell r="P873">
            <v>176.38</v>
          </cell>
          <cell r="Q873"/>
          <cell r="R873"/>
          <cell r="S873"/>
          <cell r="T873"/>
          <cell r="U873">
            <v>176.38</v>
          </cell>
          <cell r="V873">
            <v>190.74</v>
          </cell>
        </row>
        <row r="874">
          <cell r="C874">
            <v>1220150</v>
          </cell>
          <cell r="D874" t="str">
            <v>1031220150-PRO</v>
          </cell>
          <cell r="E874"/>
          <cell r="F874" t="str">
            <v>FUROSEMIDA</v>
          </cell>
          <cell r="G874" t="str">
            <v xml:space="preserve">AMP/VIAL/JP  </v>
          </cell>
          <cell r="H874" t="str">
            <v>20mg/2ml</v>
          </cell>
          <cell r="I874" t="str">
            <v>PARENTERAL</v>
          </cell>
          <cell r="J874" t="str">
            <v xml:space="preserve">AMP/VIAL/JP             </v>
          </cell>
          <cell r="K874">
            <v>198</v>
          </cell>
          <cell r="L874">
            <v>198</v>
          </cell>
          <cell r="M874">
            <v>198</v>
          </cell>
          <cell r="N874">
            <v>204.85</v>
          </cell>
          <cell r="O874">
            <v>204.85</v>
          </cell>
          <cell r="P874">
            <v>215.71</v>
          </cell>
          <cell r="Q874">
            <v>215.71</v>
          </cell>
          <cell r="R874"/>
          <cell r="S874"/>
          <cell r="T874"/>
          <cell r="U874">
            <v>215.71</v>
          </cell>
          <cell r="V874">
            <v>233.27</v>
          </cell>
        </row>
        <row r="875">
          <cell r="C875">
            <v>1220160</v>
          </cell>
          <cell r="D875" t="str">
            <v>1031220160-GFR</v>
          </cell>
          <cell r="E875"/>
          <cell r="F875" t="str">
            <v>FUROSEMIDA</v>
          </cell>
          <cell r="G875" t="str">
            <v xml:space="preserve">COMP/TAB/CAPS/GRAGE      </v>
          </cell>
          <cell r="H875" t="str">
            <v>40mg</v>
          </cell>
          <cell r="I875" t="str">
            <v>ORAL</v>
          </cell>
          <cell r="J875" t="str">
            <v xml:space="preserve">COMP/TAB/CAPS/GRAGE      </v>
          </cell>
          <cell r="K875">
            <v>17</v>
          </cell>
          <cell r="L875">
            <v>17</v>
          </cell>
          <cell r="M875">
            <v>17</v>
          </cell>
          <cell r="N875">
            <v>17.59</v>
          </cell>
          <cell r="O875">
            <v>17.59</v>
          </cell>
          <cell r="P875">
            <v>18.52</v>
          </cell>
          <cell r="Q875">
            <v>18.52</v>
          </cell>
          <cell r="R875"/>
          <cell r="S875"/>
          <cell r="T875"/>
          <cell r="U875">
            <v>18.52</v>
          </cell>
          <cell r="V875">
            <v>20.03</v>
          </cell>
        </row>
        <row r="876">
          <cell r="C876"/>
          <cell r="D876" t="str">
            <v>1031220144-SFI</v>
          </cell>
          <cell r="E876"/>
          <cell r="F876" t="str">
            <v xml:space="preserve">FUROSEMIDA+ESPIRONOLACTONA </v>
          </cell>
          <cell r="G876" t="str">
            <v>TAB/CAPS/GRAG/COMP</v>
          </cell>
          <cell r="H876" t="str">
            <v xml:space="preserve">(50+20) mg </v>
          </cell>
          <cell r="I876" t="str">
            <v>ORAL</v>
          </cell>
          <cell r="J876" t="str">
            <v>TAB/CAPS/GRAG/COMP</v>
          </cell>
          <cell r="K876">
            <v>512</v>
          </cell>
          <cell r="L876">
            <v>512</v>
          </cell>
          <cell r="M876"/>
          <cell r="N876">
            <v>529.72</v>
          </cell>
          <cell r="O876">
            <v>529.72</v>
          </cell>
          <cell r="P876">
            <v>557.79999999999995</v>
          </cell>
          <cell r="Q876"/>
          <cell r="R876"/>
          <cell r="S876"/>
          <cell r="T876"/>
          <cell r="U876">
            <v>557.79999999999995</v>
          </cell>
          <cell r="V876">
            <v>603.20000000000005</v>
          </cell>
        </row>
        <row r="877">
          <cell r="C877">
            <v>3495110</v>
          </cell>
          <cell r="D877" t="str">
            <v>1033495110-GFR</v>
          </cell>
          <cell r="E877"/>
          <cell r="F877" t="str">
            <v>FUSIDICO ACIDO</v>
          </cell>
          <cell r="G877" t="str">
            <v xml:space="preserve">CREMA           </v>
          </cell>
          <cell r="H877" t="str">
            <v>2%</v>
          </cell>
          <cell r="I877" t="str">
            <v>TOPICO</v>
          </cell>
          <cell r="J877" t="str">
            <v>TUBO X 15g</v>
          </cell>
          <cell r="K877">
            <v>2276.39</v>
          </cell>
          <cell r="L877">
            <v>2276.39</v>
          </cell>
          <cell r="M877">
            <v>2276.39</v>
          </cell>
          <cell r="N877">
            <v>2355.15</v>
          </cell>
          <cell r="O877">
            <v>2355.15</v>
          </cell>
          <cell r="P877">
            <v>2479.9699999999998</v>
          </cell>
          <cell r="Q877">
            <v>2479.9699999999998</v>
          </cell>
          <cell r="R877"/>
          <cell r="S877"/>
          <cell r="T877"/>
          <cell r="U877">
            <v>2479.9699999999998</v>
          </cell>
          <cell r="V877">
            <v>2681.84</v>
          </cell>
        </row>
        <row r="878">
          <cell r="C878">
            <v>1810175</v>
          </cell>
          <cell r="D878" t="str">
            <v>1031810175-PFI</v>
          </cell>
          <cell r="E878"/>
          <cell r="F878" t="str">
            <v>GABAPENTIN</v>
          </cell>
          <cell r="G878" t="str">
            <v xml:space="preserve">COMP/TAB/CAPS/GRAGE      </v>
          </cell>
          <cell r="H878" t="str">
            <v>400mg</v>
          </cell>
          <cell r="I878" t="str">
            <v>ORAL</v>
          </cell>
          <cell r="J878" t="str">
            <v xml:space="preserve">COMP/TAB/CAPS/GRAGE      </v>
          </cell>
          <cell r="K878">
            <v>855.68</v>
          </cell>
          <cell r="L878">
            <v>855.68</v>
          </cell>
          <cell r="M878">
            <v>855.68</v>
          </cell>
          <cell r="N878">
            <v>855.68</v>
          </cell>
          <cell r="O878">
            <v>855.68</v>
          </cell>
          <cell r="P878"/>
          <cell r="Q878"/>
          <cell r="R878" t="str">
            <v>CIRCULAR 04-2012 CNPMDM</v>
          </cell>
          <cell r="S878">
            <v>855.68</v>
          </cell>
          <cell r="T878"/>
          <cell r="U878">
            <v>855.68</v>
          </cell>
          <cell r="V878">
            <v>855.68</v>
          </cell>
        </row>
        <row r="879">
          <cell r="C879">
            <v>1810176</v>
          </cell>
          <cell r="D879" t="str">
            <v>1031810176+PFI</v>
          </cell>
          <cell r="E879"/>
          <cell r="F879" t="str">
            <v>GABAPENTIN</v>
          </cell>
          <cell r="G879" t="str">
            <v xml:space="preserve">COMP/TAB/CAPS/GRAGE      </v>
          </cell>
          <cell r="H879" t="str">
            <v>600mg</v>
          </cell>
          <cell r="I879" t="str">
            <v>ORAL</v>
          </cell>
          <cell r="J879" t="str">
            <v xml:space="preserve">COMP/TAB/CAPS/GRAGE      </v>
          </cell>
          <cell r="K879">
            <v>1283.52</v>
          </cell>
          <cell r="L879">
            <v>1283.52</v>
          </cell>
          <cell r="M879">
            <v>1283.52</v>
          </cell>
          <cell r="N879">
            <v>1283.52</v>
          </cell>
          <cell r="O879">
            <v>1283.52</v>
          </cell>
          <cell r="P879"/>
          <cell r="Q879"/>
          <cell r="R879" t="str">
            <v>CIRCULAR 04-2012 CNPMDM</v>
          </cell>
          <cell r="S879">
            <v>1283.52</v>
          </cell>
          <cell r="T879"/>
          <cell r="U879">
            <v>1283.52</v>
          </cell>
          <cell r="V879">
            <v>1283.52</v>
          </cell>
        </row>
        <row r="880">
          <cell r="C880">
            <v>1810074</v>
          </cell>
          <cell r="D880" t="str">
            <v>1031810074-PFI</v>
          </cell>
          <cell r="E880"/>
          <cell r="F880" t="str">
            <v xml:space="preserve">GABAPENTIN </v>
          </cell>
          <cell r="G880" t="str">
            <v xml:space="preserve">COMP/TAB/CAPS/GRAGE      </v>
          </cell>
          <cell r="H880" t="str">
            <v>300mg</v>
          </cell>
          <cell r="I880" t="str">
            <v>ORAL</v>
          </cell>
          <cell r="J880" t="str">
            <v xml:space="preserve">COMP/TAB/CAPS/GRAGE      </v>
          </cell>
          <cell r="K880">
            <v>641.76</v>
          </cell>
          <cell r="L880">
            <v>641.76</v>
          </cell>
          <cell r="M880">
            <v>641.76</v>
          </cell>
          <cell r="N880">
            <v>641.76</v>
          </cell>
          <cell r="O880">
            <v>641.76</v>
          </cell>
          <cell r="P880"/>
          <cell r="Q880"/>
          <cell r="R880" t="str">
            <v>CIRCULAR 04-2012 CNPMDM</v>
          </cell>
          <cell r="S880">
            <v>641.76</v>
          </cell>
          <cell r="T880"/>
          <cell r="U880">
            <v>641.76</v>
          </cell>
          <cell r="V880">
            <v>641.76</v>
          </cell>
        </row>
        <row r="881">
          <cell r="C881"/>
          <cell r="D881" t="str">
            <v>1031810074-GFR</v>
          </cell>
          <cell r="E881"/>
          <cell r="F881" t="str">
            <v xml:space="preserve">GABAPENTIN </v>
          </cell>
          <cell r="G881" t="str">
            <v>TAB/CAPS/GRAG/COMP</v>
          </cell>
          <cell r="H881" t="str">
            <v>300 mg</v>
          </cell>
          <cell r="I881" t="str">
            <v>ORAL</v>
          </cell>
          <cell r="J881" t="str">
            <v>TAB/CAPS/GRAG/COMP</v>
          </cell>
          <cell r="K881">
            <v>641.76</v>
          </cell>
          <cell r="L881">
            <v>641.76</v>
          </cell>
          <cell r="M881"/>
          <cell r="N881">
            <v>641.76</v>
          </cell>
          <cell r="O881"/>
          <cell r="P881"/>
          <cell r="Q881"/>
          <cell r="R881" t="str">
            <v>CIRCULAR 04-2012 CNPMDM</v>
          </cell>
          <cell r="S881">
            <v>641.76</v>
          </cell>
          <cell r="T881"/>
          <cell r="U881">
            <v>641.76</v>
          </cell>
          <cell r="V881">
            <v>641.76</v>
          </cell>
        </row>
        <row r="882">
          <cell r="C882">
            <v>3610001</v>
          </cell>
          <cell r="D882" t="str">
            <v>1033610001-GUE</v>
          </cell>
          <cell r="E882"/>
          <cell r="F882" t="str">
            <v>GADOTERICO ACIDO Y/O SU SAL</v>
          </cell>
          <cell r="G882" t="str">
            <v>SOLUCIÓN</v>
          </cell>
          <cell r="H882" t="str">
            <v>4.19G/15ML</v>
          </cell>
          <cell r="I882" t="str">
            <v>PARENTERAL</v>
          </cell>
          <cell r="J882" t="str">
            <v>AMP/VIAL/JP</v>
          </cell>
          <cell r="K882">
            <v>66000</v>
          </cell>
          <cell r="L882">
            <v>66000</v>
          </cell>
          <cell r="M882"/>
          <cell r="N882">
            <v>53477</v>
          </cell>
          <cell r="O882"/>
          <cell r="P882"/>
          <cell r="Q882"/>
          <cell r="R882" t="str">
            <v>RES. 0718-2015 MSYPS</v>
          </cell>
          <cell r="S882">
            <v>53477</v>
          </cell>
          <cell r="T882"/>
          <cell r="U882">
            <v>56311.28</v>
          </cell>
          <cell r="V882">
            <v>53477</v>
          </cell>
        </row>
        <row r="883">
          <cell r="C883"/>
          <cell r="D883" t="str">
            <v>1031880006-JAC</v>
          </cell>
          <cell r="E883"/>
          <cell r="F883" t="str">
            <v>GALANTAMINA</v>
          </cell>
          <cell r="G883" t="str">
            <v>TAB/CAPS/GRAG/COMP</v>
          </cell>
          <cell r="H883" t="str">
            <v>8 mg</v>
          </cell>
          <cell r="I883" t="str">
            <v>ORAL</v>
          </cell>
          <cell r="J883" t="str">
            <v>TAB/CAPS/GRAG/COMP</v>
          </cell>
          <cell r="K883">
            <v>2880.93</v>
          </cell>
          <cell r="L883">
            <v>2880.93</v>
          </cell>
          <cell r="M883"/>
          <cell r="N883">
            <v>2880.93</v>
          </cell>
          <cell r="O883"/>
          <cell r="P883"/>
          <cell r="Q883"/>
          <cell r="R883" t="str">
            <v>RES. 0718-2015 MSYPS</v>
          </cell>
          <cell r="S883">
            <v>2988.08</v>
          </cell>
          <cell r="T883">
            <v>3320.06</v>
          </cell>
          <cell r="U883">
            <v>2988.08</v>
          </cell>
          <cell r="V883">
            <v>3320.06</v>
          </cell>
        </row>
        <row r="884">
          <cell r="C884"/>
          <cell r="D884" t="str">
            <v>1031880005-JAC</v>
          </cell>
          <cell r="E884"/>
          <cell r="F884" t="str">
            <v xml:space="preserve">GALANTAMINA </v>
          </cell>
          <cell r="G884" t="str">
            <v>TAB/CAPS/GRAG/COMP</v>
          </cell>
          <cell r="H884" t="str">
            <v>16 mg</v>
          </cell>
          <cell r="I884" t="str">
            <v>ORAL</v>
          </cell>
          <cell r="J884" t="str">
            <v>TAB/CAPS/GRAG/COMP</v>
          </cell>
          <cell r="K884">
            <v>5761.86</v>
          </cell>
          <cell r="L884">
            <v>5761.86</v>
          </cell>
          <cell r="M884"/>
          <cell r="N884">
            <v>5761.86</v>
          </cell>
          <cell r="O884"/>
          <cell r="P884"/>
          <cell r="Q884"/>
          <cell r="R884" t="str">
            <v>RES. 0718-2015 MSYPS</v>
          </cell>
          <cell r="S884">
            <v>5976.17</v>
          </cell>
          <cell r="T884">
            <v>6640.12</v>
          </cell>
          <cell r="U884">
            <v>5976.17</v>
          </cell>
          <cell r="V884">
            <v>6640.12</v>
          </cell>
        </row>
        <row r="885">
          <cell r="C885"/>
          <cell r="D885" t="str">
            <v>1032910900-BMN</v>
          </cell>
          <cell r="E885"/>
          <cell r="F885" t="str">
            <v>GALSULFASA</v>
          </cell>
          <cell r="G885" t="str">
            <v>SOLUCION INYECTABLE</v>
          </cell>
          <cell r="H885" t="str">
            <v>5 mg</v>
          </cell>
          <cell r="I885" t="str">
            <v>PARENTERAL</v>
          </cell>
          <cell r="J885" t="str">
            <v xml:space="preserve">AMP/VIAL/JP             </v>
          </cell>
          <cell r="K885">
            <v>3270040</v>
          </cell>
          <cell r="L885">
            <v>3270040</v>
          </cell>
          <cell r="M885"/>
          <cell r="N885">
            <v>3383183.3840000001</v>
          </cell>
          <cell r="O885"/>
          <cell r="P885">
            <v>3562492.103352</v>
          </cell>
          <cell r="Q885"/>
          <cell r="R885"/>
          <cell r="S885"/>
          <cell r="T885"/>
          <cell r="U885">
            <v>3562492.1</v>
          </cell>
          <cell r="V885">
            <v>3852478.96</v>
          </cell>
        </row>
        <row r="886">
          <cell r="C886">
            <v>2910005</v>
          </cell>
          <cell r="D886" t="str">
            <v>1032910005-BTE</v>
          </cell>
          <cell r="E886"/>
          <cell r="F886" t="str">
            <v>GAMAGLOBULINA ANTICITOMEGALOVIRUS</v>
          </cell>
          <cell r="G886" t="str">
            <v>SOLUCION</v>
          </cell>
          <cell r="H886" t="str">
            <v>10% (50ML)</v>
          </cell>
          <cell r="I886" t="str">
            <v>PARENTERAL</v>
          </cell>
          <cell r="J886" t="str">
            <v>Vial x 50 ml</v>
          </cell>
          <cell r="K886">
            <v>9467088</v>
          </cell>
          <cell r="L886">
            <v>9467088</v>
          </cell>
          <cell r="M886"/>
          <cell r="N886">
            <v>9794649.2400000002</v>
          </cell>
          <cell r="O886">
            <v>9794649.2400000002</v>
          </cell>
          <cell r="P886">
            <v>10313765.65</v>
          </cell>
          <cell r="Q886"/>
          <cell r="R886"/>
          <cell r="S886"/>
          <cell r="T886"/>
          <cell r="U886">
            <v>10313765.65</v>
          </cell>
          <cell r="V886">
            <v>11153306.17</v>
          </cell>
        </row>
        <row r="887">
          <cell r="C887">
            <v>2910057</v>
          </cell>
          <cell r="D887" t="str">
            <v>1032910057-CSL</v>
          </cell>
          <cell r="E887"/>
          <cell r="F887" t="str">
            <v>GAMMA GLOBULINA G HUMANA</v>
          </cell>
          <cell r="G887" t="str">
            <v>SOLUCION</v>
          </cell>
          <cell r="H887" t="str">
            <v>800MG</v>
          </cell>
          <cell r="I887" t="str">
            <v>PARENTERAL</v>
          </cell>
          <cell r="J887" t="str">
            <v>AMP/VIAL/JP</v>
          </cell>
          <cell r="K887">
            <v>175643.1</v>
          </cell>
          <cell r="L887">
            <v>175643.1</v>
          </cell>
          <cell r="M887"/>
          <cell r="N887">
            <v>181720.35</v>
          </cell>
          <cell r="O887">
            <v>181720.35</v>
          </cell>
          <cell r="P887">
            <v>191351.53</v>
          </cell>
          <cell r="Q887"/>
          <cell r="R887"/>
          <cell r="S887"/>
          <cell r="T887"/>
          <cell r="U887">
            <v>191351.53</v>
          </cell>
          <cell r="V887">
            <v>206927.54</v>
          </cell>
        </row>
        <row r="888">
          <cell r="C888">
            <v>1011023</v>
          </cell>
          <cell r="D888" t="str">
            <v>1031011023-VIT</v>
          </cell>
          <cell r="E888"/>
          <cell r="F888" t="str">
            <v>GANCICLOVIR SODICO</v>
          </cell>
          <cell r="G888" t="str">
            <v xml:space="preserve">AMP/VIAL/JP             </v>
          </cell>
          <cell r="H888" t="str">
            <v>500mg</v>
          </cell>
          <cell r="I888" t="str">
            <v>PARENTERAL</v>
          </cell>
          <cell r="J888" t="str">
            <v xml:space="preserve">AMP/VIAL/JP             </v>
          </cell>
          <cell r="K888">
            <v>150500</v>
          </cell>
          <cell r="L888">
            <v>150500</v>
          </cell>
          <cell r="M888"/>
          <cell r="N888">
            <v>155707.29999999999</v>
          </cell>
          <cell r="O888">
            <v>155707.29999999999</v>
          </cell>
          <cell r="P888">
            <v>163959.78689999998</v>
          </cell>
          <cell r="Q888"/>
          <cell r="R888"/>
          <cell r="S888"/>
          <cell r="T888"/>
          <cell r="U888">
            <v>163959.79</v>
          </cell>
          <cell r="V888">
            <v>177306.11</v>
          </cell>
        </row>
        <row r="889">
          <cell r="C889">
            <v>3320150</v>
          </cell>
          <cell r="D889" t="str">
            <v>1033320150-SCV</v>
          </cell>
          <cell r="E889"/>
          <cell r="F889" t="str">
            <v>GATIFLOXACINA</v>
          </cell>
          <cell r="G889" t="str">
            <v>SOLUCION</v>
          </cell>
          <cell r="H889">
            <v>3.0000000000000001E-3</v>
          </cell>
          <cell r="I889" t="str">
            <v>OFTALMICO</v>
          </cell>
          <cell r="J889" t="str">
            <v>ENVASE X 5 ml</v>
          </cell>
          <cell r="K889">
            <v>23932.3</v>
          </cell>
          <cell r="L889">
            <v>23932.3</v>
          </cell>
          <cell r="M889"/>
          <cell r="N889">
            <v>24760.36</v>
          </cell>
          <cell r="O889">
            <v>24760.36</v>
          </cell>
          <cell r="P889">
            <v>26072.66</v>
          </cell>
          <cell r="Q889"/>
          <cell r="R889"/>
          <cell r="S889"/>
          <cell r="T889"/>
          <cell r="U889">
            <v>26072.66</v>
          </cell>
          <cell r="V889">
            <v>28194.97</v>
          </cell>
        </row>
        <row r="890">
          <cell r="C890"/>
          <cell r="D890"/>
          <cell r="E890" t="str">
            <v>CP-0301-ALL</v>
          </cell>
          <cell r="F890" t="str">
            <v>GATIFLOXACINA SESQUIHIDRATO EQUIVALENTE A GATIFLOXACINA ANHIDRA</v>
          </cell>
          <cell r="G890" t="str">
            <v>SOLUCION OFTALMICA</v>
          </cell>
          <cell r="H890" t="str">
            <v>5 MG / ML</v>
          </cell>
          <cell r="I890" t="str">
            <v>CONJUNTIVAL</v>
          </cell>
          <cell r="J890"/>
          <cell r="K890"/>
          <cell r="L890"/>
          <cell r="M890"/>
          <cell r="N890"/>
          <cell r="O890"/>
          <cell r="P890"/>
          <cell r="Q890"/>
          <cell r="R890"/>
          <cell r="S890"/>
          <cell r="T890"/>
          <cell r="U890">
            <v>0</v>
          </cell>
          <cell r="V890">
            <v>74414.38</v>
          </cell>
        </row>
        <row r="891">
          <cell r="C891"/>
          <cell r="D891" t="str">
            <v>1032210112-AZK</v>
          </cell>
          <cell r="E891"/>
          <cell r="F891" t="str">
            <v xml:space="preserve">GEFITINIB </v>
          </cell>
          <cell r="G891" t="str">
            <v>TAB/CAPS/GRAG/COMP</v>
          </cell>
          <cell r="H891" t="str">
            <v>250 mg</v>
          </cell>
          <cell r="I891" t="str">
            <v>ORAL</v>
          </cell>
          <cell r="J891" t="str">
            <v>TAB/CAPS/GRAG/COMP</v>
          </cell>
          <cell r="K891">
            <v>179063</v>
          </cell>
          <cell r="L891">
            <v>179063</v>
          </cell>
          <cell r="M891"/>
          <cell r="N891">
            <v>185258.58</v>
          </cell>
          <cell r="O891">
            <v>185258.58</v>
          </cell>
          <cell r="P891">
            <v>195077.28</v>
          </cell>
          <cell r="Q891"/>
          <cell r="R891"/>
          <cell r="S891"/>
          <cell r="T891"/>
          <cell r="U891">
            <v>195077.28</v>
          </cell>
          <cell r="V891">
            <v>210956.57</v>
          </cell>
        </row>
        <row r="892">
          <cell r="C892">
            <v>2210016</v>
          </cell>
          <cell r="D892" t="str">
            <v>1032210036-FRE</v>
          </cell>
          <cell r="E892"/>
          <cell r="F892" t="str">
            <v>GEMCITABINA CLORHIDRATO</v>
          </cell>
          <cell r="G892" t="str">
            <v xml:space="preserve">AMP/VIAL/JP             </v>
          </cell>
          <cell r="H892" t="str">
            <v>1 g</v>
          </cell>
          <cell r="I892" t="str">
            <v>PARENTERAL</v>
          </cell>
          <cell r="J892" t="str">
            <v xml:space="preserve">AMP/VIAL/JP             </v>
          </cell>
          <cell r="K892">
            <v>258390</v>
          </cell>
          <cell r="L892">
            <v>258390</v>
          </cell>
          <cell r="M892"/>
          <cell r="N892">
            <v>258390</v>
          </cell>
          <cell r="O892">
            <v>258390</v>
          </cell>
          <cell r="P892"/>
          <cell r="Q892"/>
          <cell r="R892" t="str">
            <v>CIRCULAR 04-2012 CNPMDM</v>
          </cell>
          <cell r="S892">
            <v>258390</v>
          </cell>
          <cell r="T892"/>
          <cell r="U892">
            <v>258390</v>
          </cell>
          <cell r="V892">
            <v>258390</v>
          </cell>
        </row>
        <row r="893">
          <cell r="C893">
            <v>2210064</v>
          </cell>
          <cell r="D893" t="str">
            <v>1032210064-FRE</v>
          </cell>
          <cell r="E893"/>
          <cell r="F893" t="str">
            <v>GEMCITABINA CLORHIDRATO</v>
          </cell>
          <cell r="G893" t="str">
            <v>AMP/VIAL/JP</v>
          </cell>
          <cell r="H893" t="str">
            <v>200mg</v>
          </cell>
          <cell r="I893" t="str">
            <v>PARENTERAL</v>
          </cell>
          <cell r="J893" t="str">
            <v>AMP/VIAL/JP</v>
          </cell>
          <cell r="K893">
            <v>57677.760000000002</v>
          </cell>
          <cell r="L893">
            <v>57677.760000000002</v>
          </cell>
          <cell r="M893"/>
          <cell r="N893">
            <v>57677.760000000002</v>
          </cell>
          <cell r="O893">
            <v>57677.760000000002</v>
          </cell>
          <cell r="P893"/>
          <cell r="Q893"/>
          <cell r="R893" t="str">
            <v>CIRCULAR 04-2012 CNPMDM</v>
          </cell>
          <cell r="S893">
            <v>57677.760000000002</v>
          </cell>
          <cell r="T893"/>
          <cell r="U893">
            <v>57677.760000000002</v>
          </cell>
          <cell r="V893">
            <v>57677.760000000002</v>
          </cell>
        </row>
        <row r="894">
          <cell r="C894">
            <v>1250026</v>
          </cell>
          <cell r="D894" t="str">
            <v>1031250026-SFI</v>
          </cell>
          <cell r="E894"/>
          <cell r="F894" t="str">
            <v>GEMFIBROZILO</v>
          </cell>
          <cell r="G894" t="str">
            <v xml:space="preserve">COMP/TAB/CAPS/GRAGE      </v>
          </cell>
          <cell r="H894" t="str">
            <v>600mg</v>
          </cell>
          <cell r="I894" t="str">
            <v>ORAL</v>
          </cell>
          <cell r="J894" t="str">
            <v xml:space="preserve">COMP/TAB/CAPS/GRAGE      </v>
          </cell>
          <cell r="K894">
            <v>68.41</v>
          </cell>
          <cell r="L894">
            <v>68.41</v>
          </cell>
          <cell r="M894">
            <v>68.41</v>
          </cell>
          <cell r="N894">
            <v>70.78</v>
          </cell>
          <cell r="O894">
            <v>70.78</v>
          </cell>
          <cell r="P894">
            <v>3.37</v>
          </cell>
          <cell r="Q894">
            <v>3.91</v>
          </cell>
          <cell r="R894"/>
          <cell r="S894"/>
          <cell r="T894"/>
          <cell r="U894">
            <v>74.53</v>
          </cell>
          <cell r="V894">
            <v>80.599999999999994</v>
          </cell>
        </row>
        <row r="895">
          <cell r="C895"/>
          <cell r="D895"/>
          <cell r="E895"/>
          <cell r="F895"/>
          <cell r="G895"/>
          <cell r="H895"/>
          <cell r="I895"/>
          <cell r="J895"/>
          <cell r="K895"/>
          <cell r="L895"/>
          <cell r="M895"/>
          <cell r="N895"/>
          <cell r="O895"/>
          <cell r="P895"/>
          <cell r="Q895"/>
          <cell r="R895"/>
          <cell r="S895"/>
          <cell r="T895"/>
          <cell r="U895"/>
          <cell r="V895"/>
        </row>
        <row r="896">
          <cell r="C896">
            <v>1250027</v>
          </cell>
          <cell r="D896" t="str">
            <v>1031250027-GRF</v>
          </cell>
          <cell r="E896"/>
          <cell r="F896" t="str">
            <v>GEMFIBROZILO</v>
          </cell>
          <cell r="G896" t="str">
            <v xml:space="preserve">COMP/TAB/CAPS/GRAGE      </v>
          </cell>
          <cell r="H896" t="str">
            <v>900mg</v>
          </cell>
          <cell r="I896" t="str">
            <v>ORAL</v>
          </cell>
          <cell r="J896" t="str">
            <v xml:space="preserve">COMP/TAB/CAPS/GRAGE      </v>
          </cell>
          <cell r="K896">
            <v>173</v>
          </cell>
          <cell r="L896">
            <v>173</v>
          </cell>
          <cell r="M896"/>
          <cell r="N896">
            <v>178.99</v>
          </cell>
          <cell r="O896">
            <v>178.99</v>
          </cell>
          <cell r="P896">
            <v>188.48</v>
          </cell>
          <cell r="Q896"/>
          <cell r="R896"/>
          <cell r="S896"/>
          <cell r="T896"/>
          <cell r="U896">
            <v>188.48</v>
          </cell>
          <cell r="V896">
            <v>203.82</v>
          </cell>
        </row>
        <row r="897">
          <cell r="C897">
            <v>1010205</v>
          </cell>
          <cell r="D897" t="str">
            <v>1031010205-CMD</v>
          </cell>
          <cell r="E897"/>
          <cell r="F897" t="str">
            <v>GENTAMICINA (SULFATO)</v>
          </cell>
          <cell r="G897" t="str">
            <v xml:space="preserve">AMP/VIAL/JP  </v>
          </cell>
          <cell r="H897" t="str">
            <v>80mg/2ml</v>
          </cell>
          <cell r="I897" t="str">
            <v>PARENTERAL</v>
          </cell>
          <cell r="J897" t="str">
            <v xml:space="preserve">AMP/VIAL/JP             </v>
          </cell>
          <cell r="K897">
            <v>250.31</v>
          </cell>
          <cell r="L897">
            <v>250.31</v>
          </cell>
          <cell r="M897">
            <v>250.31</v>
          </cell>
          <cell r="N897">
            <v>258.97000000000003</v>
          </cell>
          <cell r="O897">
            <v>258.97000000000003</v>
          </cell>
          <cell r="P897">
            <v>272.7</v>
          </cell>
          <cell r="Q897">
            <v>272.7</v>
          </cell>
          <cell r="R897"/>
          <cell r="S897"/>
          <cell r="T897"/>
          <cell r="U897">
            <v>272.7</v>
          </cell>
          <cell r="V897">
            <v>294.89999999999998</v>
          </cell>
        </row>
        <row r="898">
          <cell r="C898">
            <v>1010206</v>
          </cell>
          <cell r="D898" t="str">
            <v>1031010901-CMD</v>
          </cell>
          <cell r="E898"/>
          <cell r="F898" t="str">
            <v>GENTAMICINA (SULFATO)</v>
          </cell>
          <cell r="G898" t="str">
            <v>AMP/VIAL/JP</v>
          </cell>
          <cell r="H898" t="str">
            <v>160mg/2ml</v>
          </cell>
          <cell r="I898" t="str">
            <v>PARENTERAL</v>
          </cell>
          <cell r="J898" t="str">
            <v>AMP/VIAL/JP</v>
          </cell>
          <cell r="K898">
            <v>330.7</v>
          </cell>
          <cell r="L898">
            <v>330.7</v>
          </cell>
          <cell r="M898"/>
          <cell r="N898">
            <v>342.14</v>
          </cell>
          <cell r="O898">
            <v>342.14</v>
          </cell>
          <cell r="P898">
            <v>360.27</v>
          </cell>
          <cell r="Q898"/>
          <cell r="R898"/>
          <cell r="S898"/>
          <cell r="T898"/>
          <cell r="U898">
            <v>360.27</v>
          </cell>
          <cell r="V898">
            <v>389.6</v>
          </cell>
        </row>
        <row r="899">
          <cell r="C899">
            <v>3330031</v>
          </cell>
          <cell r="D899" t="str">
            <v>1033330031-TQC</v>
          </cell>
          <cell r="E899"/>
          <cell r="F899" t="str">
            <v>GENTAMICINA COLIRIO</v>
          </cell>
          <cell r="G899" t="str">
            <v xml:space="preserve">COLIRIO             </v>
          </cell>
          <cell r="H899" t="str">
            <v>3mg/ml</v>
          </cell>
          <cell r="I899" t="str">
            <v>OFTALMICO</v>
          </cell>
          <cell r="J899" t="str">
            <v>FRASCO X (5-10)ml</v>
          </cell>
          <cell r="K899">
            <v>475</v>
          </cell>
          <cell r="L899">
            <v>475</v>
          </cell>
          <cell r="M899">
            <v>475</v>
          </cell>
          <cell r="N899">
            <v>491.44</v>
          </cell>
          <cell r="O899">
            <v>491.44</v>
          </cell>
          <cell r="P899">
            <v>517.49</v>
          </cell>
          <cell r="Q899">
            <v>517.49</v>
          </cell>
          <cell r="R899"/>
          <cell r="S899"/>
          <cell r="T899"/>
          <cell r="U899">
            <v>517.49</v>
          </cell>
          <cell r="V899">
            <v>559.61</v>
          </cell>
        </row>
        <row r="900">
          <cell r="C900">
            <v>3410030</v>
          </cell>
          <cell r="D900" t="str">
            <v>1033410030-FPI</v>
          </cell>
          <cell r="E900"/>
          <cell r="F900" t="str">
            <v>GENTAMICINA (SULFATO)</v>
          </cell>
          <cell r="G900" t="str">
            <v xml:space="preserve">CREMA           </v>
          </cell>
          <cell r="H900" t="str">
            <v>0,1%</v>
          </cell>
          <cell r="I900" t="str">
            <v>TOPICO</v>
          </cell>
          <cell r="J900" t="str">
            <v>TUBO X 40g</v>
          </cell>
          <cell r="K900">
            <v>2330</v>
          </cell>
          <cell r="L900">
            <v>2330</v>
          </cell>
          <cell r="M900">
            <v>2330</v>
          </cell>
          <cell r="N900">
            <v>2410.62</v>
          </cell>
          <cell r="O900">
            <v>2410.62</v>
          </cell>
          <cell r="P900">
            <v>2538.38</v>
          </cell>
          <cell r="Q900">
            <v>2538.38</v>
          </cell>
          <cell r="R900"/>
          <cell r="S900"/>
          <cell r="T900"/>
          <cell r="U900">
            <v>2538.38</v>
          </cell>
          <cell r="V900">
            <v>2745</v>
          </cell>
        </row>
        <row r="901">
          <cell r="C901">
            <v>1230270</v>
          </cell>
          <cell r="D901" t="str">
            <v>1031230270-GFR</v>
          </cell>
          <cell r="E901" t="str">
            <v>CP-0233-LBC</v>
          </cell>
          <cell r="F901" t="str">
            <v>GINKGO BILOBA EXTRACTO</v>
          </cell>
          <cell r="G901" t="str">
            <v xml:space="preserve">COMP/TAB/CAPS/GRAGE      </v>
          </cell>
          <cell r="H901" t="str">
            <v>40mg</v>
          </cell>
          <cell r="I901" t="str">
            <v>ORAL</v>
          </cell>
          <cell r="J901" t="str">
            <v xml:space="preserve">COMP/TAB/CAPS/GRAGE      </v>
          </cell>
          <cell r="K901">
            <v>43.8</v>
          </cell>
          <cell r="L901">
            <v>43.8</v>
          </cell>
          <cell r="M901">
            <v>43.8</v>
          </cell>
          <cell r="N901">
            <v>45.32</v>
          </cell>
          <cell r="O901">
            <v>45.32</v>
          </cell>
          <cell r="P901">
            <v>47.72</v>
          </cell>
          <cell r="Q901">
            <v>47.72</v>
          </cell>
          <cell r="R901"/>
          <cell r="S901"/>
          <cell r="T901"/>
          <cell r="U901">
            <v>47.72</v>
          </cell>
          <cell r="V901">
            <v>51.6</v>
          </cell>
        </row>
        <row r="902">
          <cell r="C902">
            <v>1230051</v>
          </cell>
          <cell r="D902" t="str">
            <v>1031230006-TQC</v>
          </cell>
          <cell r="E902"/>
          <cell r="F902" t="str">
            <v>GINKGO BILOBA EXTRACTO</v>
          </cell>
          <cell r="G902" t="str">
            <v xml:space="preserve">COMP/TAB/CAPS/GRAGE      </v>
          </cell>
          <cell r="H902" t="str">
            <v>80mg</v>
          </cell>
          <cell r="I902" t="str">
            <v>ORAL</v>
          </cell>
          <cell r="J902" t="str">
            <v xml:space="preserve">COMP/TAB/CAPS/GRAGE      </v>
          </cell>
          <cell r="K902">
            <v>162.4</v>
          </cell>
          <cell r="L902">
            <v>162.4</v>
          </cell>
          <cell r="M902">
            <v>162.4</v>
          </cell>
          <cell r="N902">
            <v>168.02</v>
          </cell>
          <cell r="O902">
            <v>168.02</v>
          </cell>
          <cell r="P902">
            <v>176.93</v>
          </cell>
          <cell r="Q902">
            <v>176.93</v>
          </cell>
          <cell r="R902"/>
          <cell r="S902"/>
          <cell r="T902"/>
          <cell r="U902">
            <v>176.93</v>
          </cell>
          <cell r="V902">
            <v>191.33</v>
          </cell>
        </row>
        <row r="903">
          <cell r="C903"/>
          <cell r="D903" t="str">
            <v>1032910080-TEV</v>
          </cell>
          <cell r="E903"/>
          <cell r="F903" t="str">
            <v xml:space="preserve">GLATIRAMERO </v>
          </cell>
          <cell r="G903" t="str">
            <v>SOLUCION INYECTABLE</v>
          </cell>
          <cell r="H903" t="str">
            <v xml:space="preserve">20 mg/mL </v>
          </cell>
          <cell r="I903" t="str">
            <v>PARENTERAL</v>
          </cell>
          <cell r="J903" t="str">
            <v>AMP/VIAL/JP</v>
          </cell>
          <cell r="K903">
            <v>123750</v>
          </cell>
          <cell r="L903">
            <v>123750</v>
          </cell>
          <cell r="M903"/>
          <cell r="N903">
            <v>128031.75</v>
          </cell>
          <cell r="O903">
            <v>128031.75</v>
          </cell>
          <cell r="P903">
            <v>134817.43</v>
          </cell>
          <cell r="Q903"/>
          <cell r="R903"/>
          <cell r="S903"/>
          <cell r="T903"/>
          <cell r="U903">
            <v>134817.43</v>
          </cell>
          <cell r="V903">
            <v>145791.57</v>
          </cell>
        </row>
        <row r="904">
          <cell r="C904">
            <v>2150020</v>
          </cell>
          <cell r="D904" t="str">
            <v>1032150020-GRU</v>
          </cell>
          <cell r="E904"/>
          <cell r="F904" t="str">
            <v>GLIBENCLAMIDA</v>
          </cell>
          <cell r="G904" t="str">
            <v xml:space="preserve">COMP/TAB/CAPS/GRAGE      </v>
          </cell>
          <cell r="H904" t="str">
            <v>5mg</v>
          </cell>
          <cell r="I904" t="str">
            <v>ORAL</v>
          </cell>
          <cell r="J904" t="str">
            <v xml:space="preserve">COMP/TAB/CAPS/GRAGE      </v>
          </cell>
          <cell r="K904">
            <v>10</v>
          </cell>
          <cell r="L904">
            <v>10</v>
          </cell>
          <cell r="M904">
            <v>10</v>
          </cell>
          <cell r="N904">
            <v>10.35</v>
          </cell>
          <cell r="O904">
            <v>10.35</v>
          </cell>
          <cell r="P904">
            <v>10.9</v>
          </cell>
          <cell r="Q904">
            <v>10.9</v>
          </cell>
          <cell r="R904"/>
          <cell r="S904"/>
          <cell r="T904"/>
          <cell r="U904">
            <v>10.9</v>
          </cell>
          <cell r="V904">
            <v>11.79</v>
          </cell>
        </row>
        <row r="905">
          <cell r="C905"/>
          <cell r="D905" t="str">
            <v>1032150016-MCK</v>
          </cell>
          <cell r="E905"/>
          <cell r="F905" t="str">
            <v xml:space="preserve">GLIBENCLAMIDA+METFORMINA </v>
          </cell>
          <cell r="G905" t="str">
            <v>TAB/CAPS/GRAG/COMP</v>
          </cell>
          <cell r="H905" t="str">
            <v>(500+5) mg</v>
          </cell>
          <cell r="I905" t="str">
            <v>ORAL</v>
          </cell>
          <cell r="J905" t="str">
            <v>TAB/CAPS/GRAG/COMP</v>
          </cell>
          <cell r="K905">
            <v>835</v>
          </cell>
          <cell r="L905">
            <v>835</v>
          </cell>
          <cell r="M905"/>
          <cell r="N905">
            <v>863.89</v>
          </cell>
          <cell r="O905">
            <v>863.89</v>
          </cell>
          <cell r="P905">
            <v>909.68</v>
          </cell>
          <cell r="Q905"/>
          <cell r="R905"/>
          <cell r="S905"/>
          <cell r="T905"/>
          <cell r="U905">
            <v>909.68</v>
          </cell>
          <cell r="V905">
            <v>983.73</v>
          </cell>
        </row>
        <row r="906">
          <cell r="C906"/>
          <cell r="D906" t="str">
            <v>1032150027-SER</v>
          </cell>
          <cell r="E906"/>
          <cell r="F906" t="str">
            <v>GLICAZIDA</v>
          </cell>
          <cell r="G906" t="str">
            <v>TAB/CAPS/GRAG/COMP</v>
          </cell>
          <cell r="H906" t="str">
            <v xml:space="preserve">60 mg </v>
          </cell>
          <cell r="I906" t="str">
            <v>ORAL</v>
          </cell>
          <cell r="J906" t="str">
            <v>TAB/CAPS/GRAG/COMP</v>
          </cell>
          <cell r="K906">
            <v>3992</v>
          </cell>
          <cell r="L906">
            <v>3992</v>
          </cell>
          <cell r="M906"/>
          <cell r="N906">
            <v>4130.12</v>
          </cell>
          <cell r="O906">
            <v>4130.12</v>
          </cell>
          <cell r="P906">
            <v>4349.0200000000004</v>
          </cell>
          <cell r="Q906"/>
          <cell r="R906"/>
          <cell r="S906"/>
          <cell r="T906"/>
          <cell r="U906">
            <v>4349.0200000000004</v>
          </cell>
          <cell r="V906">
            <v>4703.03</v>
          </cell>
        </row>
        <row r="907">
          <cell r="C907">
            <v>1420015</v>
          </cell>
          <cell r="D907" t="str">
            <v>1031420015-LPF</v>
          </cell>
          <cell r="E907"/>
          <cell r="F907" t="str">
            <v>GLICERILO GUAYACOLATO</v>
          </cell>
          <cell r="G907" t="str">
            <v xml:space="preserve">JARABE              </v>
          </cell>
          <cell r="H907" t="str">
            <v>2%</v>
          </cell>
          <cell r="I907" t="str">
            <v>ORAL</v>
          </cell>
          <cell r="J907" t="str">
            <v>FRASCO X 120ml</v>
          </cell>
          <cell r="K907">
            <v>863</v>
          </cell>
          <cell r="L907">
            <v>863</v>
          </cell>
          <cell r="M907">
            <v>863</v>
          </cell>
          <cell r="N907">
            <v>892.86</v>
          </cell>
          <cell r="O907">
            <v>892.86</v>
          </cell>
          <cell r="P907">
            <v>940.18</v>
          </cell>
          <cell r="Q907">
            <v>940.18</v>
          </cell>
          <cell r="R907"/>
          <cell r="S907"/>
          <cell r="T907"/>
          <cell r="U907">
            <v>940.18</v>
          </cell>
          <cell r="V907">
            <v>1016.71</v>
          </cell>
        </row>
        <row r="908">
          <cell r="C908">
            <v>1640020</v>
          </cell>
          <cell r="D908" t="str">
            <v>1031640020-BUS</v>
          </cell>
          <cell r="E908"/>
          <cell r="F908" t="str">
            <v>GLICERINA ADULTOS</v>
          </cell>
          <cell r="G908" t="str">
            <v>SUPOSITORIO</v>
          </cell>
          <cell r="H908" t="str">
            <v>(2.39 - 2.76)g</v>
          </cell>
          <cell r="I908" t="str">
            <v>RECTAL</v>
          </cell>
          <cell r="J908" t="str">
            <v>SUPOSITORIO</v>
          </cell>
          <cell r="K908">
            <v>483.8</v>
          </cell>
          <cell r="L908">
            <v>483.8</v>
          </cell>
          <cell r="M908"/>
          <cell r="N908">
            <v>500.54</v>
          </cell>
          <cell r="O908">
            <v>500.54</v>
          </cell>
          <cell r="P908">
            <v>527.07000000000005</v>
          </cell>
          <cell r="Q908"/>
          <cell r="R908"/>
          <cell r="S908"/>
          <cell r="T908"/>
          <cell r="U908">
            <v>527.07000000000005</v>
          </cell>
          <cell r="V908">
            <v>569.97</v>
          </cell>
        </row>
        <row r="909">
          <cell r="C909">
            <v>3210015</v>
          </cell>
          <cell r="D909" t="str">
            <v>1033210011-GER</v>
          </cell>
          <cell r="E909"/>
          <cell r="F909" t="str">
            <v>GLICERINA CARBONATADA</v>
          </cell>
          <cell r="G909" t="str">
            <v xml:space="preserve">GOTAS               </v>
          </cell>
          <cell r="H909" t="str">
            <v>(0,06-3)%</v>
          </cell>
          <cell r="I909" t="str">
            <v>OTICO</v>
          </cell>
          <cell r="J909" t="str">
            <v>FRASCO X (20-30)ml</v>
          </cell>
          <cell r="K909">
            <v>693.3</v>
          </cell>
          <cell r="L909">
            <v>693.3</v>
          </cell>
          <cell r="M909"/>
          <cell r="N909">
            <v>717.29</v>
          </cell>
          <cell r="O909">
            <v>717.29</v>
          </cell>
          <cell r="P909">
            <v>755.31</v>
          </cell>
          <cell r="Q909"/>
          <cell r="R909"/>
          <cell r="S909"/>
          <cell r="T909"/>
          <cell r="U909">
            <v>755.31</v>
          </cell>
          <cell r="V909">
            <v>816.79</v>
          </cell>
        </row>
        <row r="910">
          <cell r="C910">
            <v>1640030</v>
          </cell>
          <cell r="D910" t="str">
            <v>1031640030-BUS</v>
          </cell>
          <cell r="E910"/>
          <cell r="F910" t="str">
            <v xml:space="preserve">GLICERINA NIÑOS </v>
          </cell>
          <cell r="G910" t="str">
            <v>SUPOSITORIOS</v>
          </cell>
          <cell r="H910" t="str">
            <v>(1.36) g/SUPOSITORIO</v>
          </cell>
          <cell r="I910" t="str">
            <v>RECTAL</v>
          </cell>
          <cell r="J910" t="str">
            <v>SUPOSITORIO</v>
          </cell>
          <cell r="K910">
            <v>358</v>
          </cell>
          <cell r="L910">
            <v>358</v>
          </cell>
          <cell r="M910"/>
          <cell r="N910">
            <v>370.39</v>
          </cell>
          <cell r="O910">
            <v>370.39</v>
          </cell>
          <cell r="P910">
            <v>390.02</v>
          </cell>
          <cell r="Q910"/>
          <cell r="R910"/>
          <cell r="S910"/>
          <cell r="T910"/>
          <cell r="U910">
            <v>390.02</v>
          </cell>
          <cell r="V910">
            <v>421.77</v>
          </cell>
        </row>
        <row r="911">
          <cell r="C911">
            <v>2150024</v>
          </cell>
          <cell r="D911" t="str">
            <v>1032150024-SFI</v>
          </cell>
          <cell r="E911"/>
          <cell r="F911" t="str">
            <v>GLICLAZIDA</v>
          </cell>
          <cell r="G911" t="str">
            <v xml:space="preserve">COMP/TAB/CAPS/GRAGE      </v>
          </cell>
          <cell r="H911" t="str">
            <v>80mg</v>
          </cell>
          <cell r="I911" t="str">
            <v>ORAL</v>
          </cell>
          <cell r="J911" t="str">
            <v xml:space="preserve">COMP/TAB/CAPS/GRAGE      </v>
          </cell>
          <cell r="K911">
            <v>260.3481666346708</v>
          </cell>
          <cell r="L911">
            <v>260.33999999999997</v>
          </cell>
          <cell r="M911"/>
          <cell r="N911">
            <v>269.35000000000002</v>
          </cell>
          <cell r="O911">
            <v>269.35000000000002</v>
          </cell>
          <cell r="P911">
            <v>283.63</v>
          </cell>
          <cell r="Q911"/>
          <cell r="R911"/>
          <cell r="S911"/>
          <cell r="T911"/>
          <cell r="U911">
            <v>283.63</v>
          </cell>
          <cell r="V911">
            <v>306.72000000000003</v>
          </cell>
        </row>
        <row r="912">
          <cell r="C912"/>
          <cell r="D912" t="str">
            <v>1031440011-NOV</v>
          </cell>
          <cell r="E912"/>
          <cell r="F912" t="str">
            <v xml:space="preserve">GLICOPIRRONIO BROMURO </v>
          </cell>
          <cell r="G912" t="str">
            <v>CAPSULA PARA INHALACION</v>
          </cell>
          <cell r="H912" t="str">
            <v>50  mcg</v>
          </cell>
          <cell r="I912" t="str">
            <v>BUCAL</v>
          </cell>
          <cell r="J912" t="str">
            <v xml:space="preserve"> CAPSULAS PARA INHALACION </v>
          </cell>
          <cell r="K912">
            <v>4044</v>
          </cell>
          <cell r="L912">
            <v>4044</v>
          </cell>
          <cell r="M912"/>
          <cell r="N912">
            <v>4183.92</v>
          </cell>
          <cell r="O912">
            <v>4183.92</v>
          </cell>
          <cell r="P912">
            <v>4405.67</v>
          </cell>
          <cell r="Q912"/>
          <cell r="R912"/>
          <cell r="S912"/>
          <cell r="T912"/>
          <cell r="U912">
            <v>4405.67</v>
          </cell>
          <cell r="V912">
            <v>4764.29</v>
          </cell>
        </row>
        <row r="913">
          <cell r="C913">
            <v>2150022</v>
          </cell>
          <cell r="D913" t="str">
            <v>1032150003-LST</v>
          </cell>
          <cell r="E913"/>
          <cell r="F913" t="str">
            <v>GLIMEPIRIDE</v>
          </cell>
          <cell r="G913" t="str">
            <v xml:space="preserve">COMP/TAB/CAPS/GRAGE      </v>
          </cell>
          <cell r="H913" t="str">
            <v>2mg</v>
          </cell>
          <cell r="I913" t="str">
            <v>ORAL</v>
          </cell>
          <cell r="J913" t="str">
            <v xml:space="preserve">COMP/TAB/CAPS/GRAGE      </v>
          </cell>
          <cell r="K913">
            <v>68.400000000000006</v>
          </cell>
          <cell r="L913">
            <v>68.400000000000006</v>
          </cell>
          <cell r="M913">
            <v>68.400000000000006</v>
          </cell>
          <cell r="N913">
            <v>70.77</v>
          </cell>
          <cell r="O913">
            <v>70.77</v>
          </cell>
          <cell r="P913">
            <v>74.52</v>
          </cell>
          <cell r="Q913">
            <v>74.52</v>
          </cell>
          <cell r="R913"/>
          <cell r="S913"/>
          <cell r="T913"/>
          <cell r="U913">
            <v>74.52</v>
          </cell>
          <cell r="V913">
            <v>80.59</v>
          </cell>
        </row>
        <row r="914">
          <cell r="C914"/>
          <cell r="D914" t="str">
            <v>1032150004-GNO</v>
          </cell>
          <cell r="E914"/>
          <cell r="F914" t="str">
            <v xml:space="preserve">GLIMEPIRIDA </v>
          </cell>
          <cell r="G914" t="str">
            <v>TAB/CAPS/GRAG/COMP</v>
          </cell>
          <cell r="H914" t="str">
            <v>4 mg</v>
          </cell>
          <cell r="I914" t="str">
            <v>ORAL</v>
          </cell>
          <cell r="J914" t="str">
            <v>TAB/CAPS/GRAG/COMP</v>
          </cell>
          <cell r="K914">
            <v>4621</v>
          </cell>
          <cell r="L914">
            <v>4621</v>
          </cell>
          <cell r="M914"/>
          <cell r="N914">
            <v>4780.8900000000003</v>
          </cell>
          <cell r="O914">
            <v>4780.8900000000003</v>
          </cell>
          <cell r="P914">
            <v>5034.28</v>
          </cell>
          <cell r="Q914"/>
          <cell r="R914"/>
          <cell r="S914"/>
          <cell r="T914"/>
          <cell r="U914">
            <v>5034.28</v>
          </cell>
          <cell r="V914">
            <v>5444.07</v>
          </cell>
        </row>
        <row r="915">
          <cell r="C915"/>
          <cell r="D915" t="str">
            <v>1032150023-SFI</v>
          </cell>
          <cell r="E915"/>
          <cell r="F915" t="str">
            <v>GLIMEPIRIDA+METFORMINA</v>
          </cell>
          <cell r="G915" t="str">
            <v>TAB/CAPS/GRAG/COMP</v>
          </cell>
          <cell r="H915" t="str">
            <v xml:space="preserve">(2+500)mg </v>
          </cell>
          <cell r="I915" t="str">
            <v>ORAL</v>
          </cell>
          <cell r="J915" t="str">
            <v>TAB/CAPS/GRAG/COMP</v>
          </cell>
          <cell r="K915">
            <v>2207</v>
          </cell>
          <cell r="L915">
            <v>2207</v>
          </cell>
          <cell r="M915"/>
          <cell r="N915">
            <v>2283.36</v>
          </cell>
          <cell r="O915">
            <v>2283.36</v>
          </cell>
          <cell r="P915">
            <v>2404.38</v>
          </cell>
          <cell r="Q915"/>
          <cell r="R915"/>
          <cell r="S915"/>
          <cell r="T915"/>
          <cell r="U915">
            <v>2404.38</v>
          </cell>
          <cell r="V915">
            <v>2600.1</v>
          </cell>
        </row>
        <row r="916">
          <cell r="C916"/>
          <cell r="D916" t="str">
            <v>1032150065-SIL</v>
          </cell>
          <cell r="E916"/>
          <cell r="F916" t="str">
            <v xml:space="preserve">GLIMEPIRIDA+METFORMINA </v>
          </cell>
          <cell r="G916" t="str">
            <v>TAB/CAPS/GRAG/COMP</v>
          </cell>
          <cell r="H916" t="str">
            <v>(2+1000)mg</v>
          </cell>
          <cell r="I916" t="str">
            <v>ORAL</v>
          </cell>
          <cell r="J916" t="str">
            <v>TAB/CAPS/GRAG/COMP</v>
          </cell>
          <cell r="K916">
            <v>1838</v>
          </cell>
          <cell r="L916">
            <v>1838</v>
          </cell>
          <cell r="M916"/>
          <cell r="N916">
            <v>1901.59</v>
          </cell>
          <cell r="O916">
            <v>1901.59</v>
          </cell>
          <cell r="P916">
            <v>2002.37</v>
          </cell>
          <cell r="Q916"/>
          <cell r="R916"/>
          <cell r="S916"/>
          <cell r="T916"/>
          <cell r="U916">
            <v>2002.37</v>
          </cell>
          <cell r="V916">
            <v>2165.36</v>
          </cell>
        </row>
        <row r="917">
          <cell r="C917"/>
          <cell r="D917" t="str">
            <v>1032150070-SIL</v>
          </cell>
          <cell r="E917"/>
          <cell r="F917" t="str">
            <v xml:space="preserve">GLIMEPIRIDA+METFORMINA </v>
          </cell>
          <cell r="G917" t="str">
            <v>TAB/CAPS/GRAG/COMP</v>
          </cell>
          <cell r="H917" t="str">
            <v xml:space="preserve">(4+1000)mg </v>
          </cell>
          <cell r="I917" t="str">
            <v>ORAL</v>
          </cell>
          <cell r="J917" t="str">
            <v>TAB/CAPS/GRAG/COMP</v>
          </cell>
          <cell r="K917">
            <v>2653</v>
          </cell>
          <cell r="L917">
            <v>2653</v>
          </cell>
          <cell r="M917"/>
          <cell r="N917">
            <v>2744.79</v>
          </cell>
          <cell r="O917">
            <v>2744.79</v>
          </cell>
          <cell r="P917">
            <v>2890.26</v>
          </cell>
          <cell r="Q917"/>
          <cell r="R917"/>
          <cell r="S917"/>
          <cell r="T917"/>
          <cell r="U917">
            <v>2890.26</v>
          </cell>
          <cell r="V917">
            <v>3125.53</v>
          </cell>
        </row>
        <row r="918">
          <cell r="C918">
            <v>2910075</v>
          </cell>
          <cell r="D918" t="str">
            <v>SVNE</v>
          </cell>
          <cell r="E918"/>
          <cell r="F918" t="str">
            <v>GLOBULINAS DE SUERO ANIMAL ANTI DIFTERICO</v>
          </cell>
          <cell r="G918" t="str">
            <v>SOLUCION</v>
          </cell>
          <cell r="H918" t="str">
            <v>10.000UI/1.5ML</v>
          </cell>
          <cell r="I918" t="str">
            <v>PARENTERAL</v>
          </cell>
          <cell r="J918" t="str">
            <v>AMP/VIAL/JP</v>
          </cell>
          <cell r="K918">
            <v>0</v>
          </cell>
          <cell r="L918">
            <v>0</v>
          </cell>
          <cell r="M918"/>
          <cell r="N918">
            <v>0</v>
          </cell>
          <cell r="O918">
            <v>0</v>
          </cell>
          <cell r="P918"/>
          <cell r="Q918"/>
          <cell r="R918"/>
          <cell r="S918"/>
          <cell r="T918"/>
          <cell r="U918">
            <v>0</v>
          </cell>
          <cell r="V918">
            <v>0</v>
          </cell>
        </row>
        <row r="919">
          <cell r="C919"/>
          <cell r="D919" t="str">
            <v>1033710003-NNK</v>
          </cell>
          <cell r="E919"/>
          <cell r="F919" t="str">
            <v>GLUCAGON</v>
          </cell>
          <cell r="G919" t="str">
            <v xml:space="preserve">SOLUCION INYECTABLE  </v>
          </cell>
          <cell r="H919" t="str">
            <v>1 mg</v>
          </cell>
          <cell r="I919" t="str">
            <v>PARENTERAL</v>
          </cell>
          <cell r="J919" t="str">
            <v xml:space="preserve">AMP/VIAL/JP  </v>
          </cell>
          <cell r="K919">
            <v>91250</v>
          </cell>
          <cell r="L919">
            <v>91250</v>
          </cell>
          <cell r="M919"/>
          <cell r="N919">
            <v>94407.25</v>
          </cell>
          <cell r="O919">
            <v>94407.25</v>
          </cell>
          <cell r="P919">
            <v>99410.83</v>
          </cell>
          <cell r="Q919"/>
          <cell r="R919"/>
          <cell r="S919"/>
          <cell r="T919"/>
          <cell r="U919">
            <v>99410.83</v>
          </cell>
          <cell r="V919">
            <v>107502.87</v>
          </cell>
        </row>
        <row r="920">
          <cell r="C920">
            <v>820008</v>
          </cell>
          <cell r="D920" t="str">
            <v>103 820008-LSE</v>
          </cell>
          <cell r="E920"/>
          <cell r="F920" t="str">
            <v>GLUCOSAMINA (SULFATO)</v>
          </cell>
          <cell r="G920" t="str">
            <v>GRANULADO</v>
          </cell>
          <cell r="H920" t="str">
            <v>1500mg</v>
          </cell>
          <cell r="I920" t="str">
            <v>ORAL</v>
          </cell>
          <cell r="J920" t="str">
            <v>SOBRE</v>
          </cell>
          <cell r="K920">
            <v>219.3</v>
          </cell>
          <cell r="L920">
            <v>219.3</v>
          </cell>
          <cell r="M920">
            <v>219.3</v>
          </cell>
          <cell r="N920">
            <v>226.89</v>
          </cell>
          <cell r="O920">
            <v>226.89</v>
          </cell>
          <cell r="P920">
            <v>238.92</v>
          </cell>
          <cell r="Q920">
            <v>238.92</v>
          </cell>
          <cell r="R920"/>
          <cell r="S920"/>
          <cell r="T920"/>
          <cell r="U920">
            <v>238.92</v>
          </cell>
          <cell r="V920">
            <v>258.37</v>
          </cell>
        </row>
        <row r="921">
          <cell r="C921"/>
          <cell r="D921" t="str">
            <v>103 820009-LST</v>
          </cell>
          <cell r="E921"/>
          <cell r="F921" t="str">
            <v>GLUCOSAMINA+CONDROITINA</v>
          </cell>
          <cell r="G921" t="str">
            <v>POLVO O GRANULOS</v>
          </cell>
          <cell r="H921" t="str">
            <v xml:space="preserve">(1500+1200) mg </v>
          </cell>
          <cell r="I921" t="str">
            <v>ORAL</v>
          </cell>
          <cell r="J921" t="str">
            <v xml:space="preserve">POLVO PARA RECONSTRUIR. </v>
          </cell>
          <cell r="K921">
            <v>1257</v>
          </cell>
          <cell r="L921">
            <v>1257</v>
          </cell>
          <cell r="M921"/>
          <cell r="N921">
            <v>1300.49</v>
          </cell>
          <cell r="O921">
            <v>1300.49</v>
          </cell>
          <cell r="P921">
            <v>1369.42</v>
          </cell>
          <cell r="Q921"/>
          <cell r="R921"/>
          <cell r="S921"/>
          <cell r="T921"/>
          <cell r="U921">
            <v>1369.42</v>
          </cell>
          <cell r="V921">
            <v>1480.89</v>
          </cell>
        </row>
        <row r="922">
          <cell r="C922"/>
          <cell r="D922" t="str">
            <v>1032910919-JAC</v>
          </cell>
          <cell r="E922"/>
          <cell r="F922" t="str">
            <v xml:space="preserve">GOLIMUMAB </v>
          </cell>
          <cell r="G922" t="str">
            <v xml:space="preserve">SOLUCION INYECTABLE  </v>
          </cell>
          <cell r="H922" t="str">
            <v>100mg/mL</v>
          </cell>
          <cell r="I922" t="str">
            <v>PARENTERAL</v>
          </cell>
          <cell r="J922" t="str">
            <v>KIT/JP</v>
          </cell>
          <cell r="K922">
            <v>2735200</v>
          </cell>
          <cell r="L922">
            <v>2735200</v>
          </cell>
          <cell r="M922"/>
          <cell r="N922">
            <v>2829837.92</v>
          </cell>
          <cell r="O922">
            <v>2829837.92</v>
          </cell>
          <cell r="P922">
            <v>2979819.33</v>
          </cell>
          <cell r="Q922"/>
          <cell r="R922"/>
          <cell r="S922"/>
          <cell r="T922"/>
          <cell r="U922">
            <v>2979819.33</v>
          </cell>
          <cell r="V922">
            <v>3222376.62</v>
          </cell>
        </row>
        <row r="923">
          <cell r="C923">
            <v>2170030</v>
          </cell>
          <cell r="D923" t="str">
            <v>1032170030-ORG</v>
          </cell>
          <cell r="E923"/>
          <cell r="F923" t="str">
            <v>GONADOTROPINA CORIONICA</v>
          </cell>
          <cell r="G923" t="str">
            <v>AMP/VIAL/JP</v>
          </cell>
          <cell r="H923" t="str">
            <v>5000UI/ml</v>
          </cell>
          <cell r="I923" t="str">
            <v>PARENTERAL</v>
          </cell>
          <cell r="J923" t="str">
            <v>AMP/VIAL/JP</v>
          </cell>
          <cell r="K923">
            <v>58699.645320511023</v>
          </cell>
          <cell r="L923">
            <v>58699.64</v>
          </cell>
          <cell r="M923"/>
          <cell r="N923">
            <v>60730.65</v>
          </cell>
          <cell r="O923">
            <v>60730.65</v>
          </cell>
          <cell r="P923">
            <v>63949.37</v>
          </cell>
          <cell r="Q923"/>
          <cell r="R923"/>
          <cell r="S923"/>
          <cell r="T923"/>
          <cell r="U923">
            <v>63949.37</v>
          </cell>
          <cell r="V923">
            <v>69154.850000000006</v>
          </cell>
        </row>
        <row r="924">
          <cell r="C924">
            <v>2170040</v>
          </cell>
          <cell r="D924" t="str">
            <v>1032170006-FER</v>
          </cell>
          <cell r="E924"/>
          <cell r="F924" t="str">
            <v>GONADOTROPINA FSH</v>
          </cell>
          <cell r="G924" t="str">
            <v>AMP/VIAL/JP</v>
          </cell>
          <cell r="H924" t="str">
            <v>75UI</v>
          </cell>
          <cell r="I924" t="str">
            <v>PARENTERAL</v>
          </cell>
          <cell r="J924" t="str">
            <v>AMP/VIAL/JP</v>
          </cell>
          <cell r="K924">
            <v>58327.272727272728</v>
          </cell>
          <cell r="L924">
            <v>58327.27</v>
          </cell>
          <cell r="M924"/>
          <cell r="N924">
            <v>60345.39</v>
          </cell>
          <cell r="O924">
            <v>60345.39</v>
          </cell>
          <cell r="P924">
            <v>63543.7</v>
          </cell>
          <cell r="Q924"/>
          <cell r="R924"/>
          <cell r="S924"/>
          <cell r="T924"/>
          <cell r="U924">
            <v>63543.7</v>
          </cell>
          <cell r="V924">
            <v>68716.160000000003</v>
          </cell>
        </row>
        <row r="925">
          <cell r="C925">
            <v>1870106</v>
          </cell>
          <cell r="D925" t="str">
            <v>1031870106-ACT</v>
          </cell>
          <cell r="E925"/>
          <cell r="F925" t="str">
            <v>HALOPERIDOL</v>
          </cell>
          <cell r="G925" t="str">
            <v xml:space="preserve">GOTAS               </v>
          </cell>
          <cell r="H925" t="str">
            <v>0.2%</v>
          </cell>
          <cell r="I925" t="str">
            <v>ORAL</v>
          </cell>
          <cell r="J925" t="str">
            <v>FRASCO X (15-20)ml</v>
          </cell>
          <cell r="K925">
            <v>1630</v>
          </cell>
          <cell r="L925">
            <v>1630</v>
          </cell>
          <cell r="M925">
            <v>1630</v>
          </cell>
          <cell r="N925">
            <v>1686.4</v>
          </cell>
          <cell r="O925">
            <v>1686.4</v>
          </cell>
          <cell r="P925">
            <v>1775.78</v>
          </cell>
          <cell r="Q925">
            <v>1775.78</v>
          </cell>
          <cell r="R925"/>
          <cell r="S925"/>
          <cell r="T925"/>
          <cell r="U925">
            <v>1775.78</v>
          </cell>
          <cell r="V925">
            <v>1920.33</v>
          </cell>
        </row>
        <row r="926">
          <cell r="C926">
            <v>1870100</v>
          </cell>
          <cell r="D926" t="str">
            <v>1031870100-HAX</v>
          </cell>
          <cell r="E926"/>
          <cell r="F926" t="str">
            <v>HALOPERIDOL</v>
          </cell>
          <cell r="G926" t="str">
            <v xml:space="preserve">COMP/TAB/CAPS/GRAGE      </v>
          </cell>
          <cell r="H926" t="str">
            <v>10mg</v>
          </cell>
          <cell r="I926" t="str">
            <v>ORAL</v>
          </cell>
          <cell r="J926" t="str">
            <v xml:space="preserve">COMP/TAB/CAPS/GRAGE      </v>
          </cell>
          <cell r="K926">
            <v>114.9</v>
          </cell>
          <cell r="L926">
            <v>114.9</v>
          </cell>
          <cell r="M926"/>
          <cell r="N926">
            <v>118.88</v>
          </cell>
          <cell r="O926">
            <v>118.88</v>
          </cell>
          <cell r="P926">
            <v>125.18</v>
          </cell>
          <cell r="Q926"/>
          <cell r="R926"/>
          <cell r="S926"/>
          <cell r="T926"/>
          <cell r="U926">
            <v>125.18</v>
          </cell>
          <cell r="V926">
            <v>135.37</v>
          </cell>
        </row>
        <row r="927">
          <cell r="C927">
            <v>1870090</v>
          </cell>
          <cell r="D927" t="str">
            <v>1031870090-HAX</v>
          </cell>
          <cell r="E927"/>
          <cell r="F927" t="str">
            <v>HALOPERIDOL</v>
          </cell>
          <cell r="G927" t="str">
            <v xml:space="preserve">COMP/TAB/CAPS/GRAGE      </v>
          </cell>
          <cell r="H927" t="str">
            <v>5mg</v>
          </cell>
          <cell r="I927" t="str">
            <v>ORAL</v>
          </cell>
          <cell r="J927" t="str">
            <v xml:space="preserve">COMP/TAB/CAPS/GRAGE      </v>
          </cell>
          <cell r="K927">
            <v>104.44</v>
          </cell>
          <cell r="L927">
            <v>104.44</v>
          </cell>
          <cell r="M927">
            <v>104.44</v>
          </cell>
          <cell r="N927">
            <v>108.05</v>
          </cell>
          <cell r="O927">
            <v>108.05</v>
          </cell>
          <cell r="P927">
            <v>113.78</v>
          </cell>
          <cell r="Q927">
            <v>113.78</v>
          </cell>
          <cell r="R927"/>
          <cell r="S927"/>
          <cell r="T927"/>
          <cell r="U927">
            <v>113.78</v>
          </cell>
          <cell r="V927">
            <v>123.04</v>
          </cell>
        </row>
        <row r="928">
          <cell r="C928">
            <v>1870105</v>
          </cell>
          <cell r="D928" t="str">
            <v>1031870105-ACT</v>
          </cell>
          <cell r="E928"/>
          <cell r="F928" t="str">
            <v>HALOPERIDOL</v>
          </cell>
          <cell r="G928" t="str">
            <v xml:space="preserve">AMP/VIAL/JP  </v>
          </cell>
          <cell r="H928" t="str">
            <v>5mg/ml</v>
          </cell>
          <cell r="I928" t="str">
            <v>PARENTERAL</v>
          </cell>
          <cell r="J928" t="str">
            <v xml:space="preserve">AMP/VIAL/JP  </v>
          </cell>
          <cell r="K928">
            <v>1535</v>
          </cell>
          <cell r="L928">
            <v>1535</v>
          </cell>
          <cell r="M928">
            <v>1535</v>
          </cell>
          <cell r="N928">
            <v>1588.11</v>
          </cell>
          <cell r="O928">
            <v>1588.11</v>
          </cell>
          <cell r="P928">
            <v>1672.28</v>
          </cell>
          <cell r="Q928">
            <v>1672.28</v>
          </cell>
          <cell r="R928"/>
          <cell r="S928"/>
          <cell r="T928"/>
          <cell r="U928">
            <v>1672.28</v>
          </cell>
          <cell r="V928">
            <v>1808.4</v>
          </cell>
        </row>
        <row r="929">
          <cell r="C929"/>
          <cell r="D929" t="str">
            <v>1031420040-SFI</v>
          </cell>
          <cell r="E929"/>
          <cell r="F929" t="str">
            <v>HEDERA HELIX</v>
          </cell>
          <cell r="G929" t="str">
            <v>JARABE</v>
          </cell>
          <cell r="H929" t="str">
            <v xml:space="preserve">0.7g/100 mL </v>
          </cell>
          <cell r="I929" t="str">
            <v>ORAL</v>
          </cell>
          <cell r="J929" t="str">
            <v>FRASCO X 100ml</v>
          </cell>
          <cell r="K929">
            <v>18091</v>
          </cell>
          <cell r="L929">
            <v>18091</v>
          </cell>
          <cell r="M929"/>
          <cell r="N929">
            <v>18716.95</v>
          </cell>
          <cell r="O929">
            <v>18716.95</v>
          </cell>
          <cell r="P929">
            <v>19708.95</v>
          </cell>
          <cell r="Q929"/>
          <cell r="R929"/>
          <cell r="S929"/>
          <cell r="T929"/>
          <cell r="U929">
            <v>19708.95</v>
          </cell>
          <cell r="V929">
            <v>21313.26</v>
          </cell>
        </row>
        <row r="930">
          <cell r="C930"/>
          <cell r="D930"/>
          <cell r="E930" t="str">
            <v xml:space="preserve">CP-0257-SVC      </v>
          </cell>
          <cell r="F930" t="str">
            <v>HEDERA HELIX</v>
          </cell>
          <cell r="G930" t="str">
            <v>JARABE</v>
          </cell>
          <cell r="H930" t="str">
            <v>0.7%</v>
          </cell>
          <cell r="I930" t="str">
            <v>ORAL</v>
          </cell>
          <cell r="J930" t="str">
            <v>FCO X 100 ML</v>
          </cell>
          <cell r="K930"/>
          <cell r="L930"/>
          <cell r="M930"/>
          <cell r="N930"/>
          <cell r="O930"/>
          <cell r="P930"/>
          <cell r="Q930"/>
          <cell r="R930"/>
          <cell r="S930"/>
          <cell r="T930"/>
          <cell r="U930">
            <v>0</v>
          </cell>
          <cell r="V930">
            <v>22330.91</v>
          </cell>
        </row>
        <row r="931">
          <cell r="C931">
            <v>2411010</v>
          </cell>
          <cell r="D931" t="str">
            <v>1032411010-CHV</v>
          </cell>
          <cell r="E931"/>
          <cell r="F931" t="str">
            <v>HEPARINA DE BAJO P.M.</v>
          </cell>
          <cell r="G931" t="str">
            <v>AMP/VIAL/JP</v>
          </cell>
          <cell r="H931" t="str">
            <v>(2500-4000)UI</v>
          </cell>
          <cell r="I931" t="str">
            <v>PARENTERAL</v>
          </cell>
          <cell r="J931" t="str">
            <v>AMP/VIAL/JP</v>
          </cell>
          <cell r="K931">
            <v>7585.1447295997323</v>
          </cell>
          <cell r="L931">
            <v>7585.14</v>
          </cell>
          <cell r="M931"/>
          <cell r="N931">
            <v>7847.59</v>
          </cell>
          <cell r="O931">
            <v>7847.59</v>
          </cell>
          <cell r="P931">
            <v>8263.5122699999993</v>
          </cell>
          <cell r="Q931"/>
          <cell r="R931"/>
          <cell r="S931"/>
          <cell r="T931"/>
          <cell r="U931">
            <v>8263.51</v>
          </cell>
          <cell r="V931">
            <v>8936.16</v>
          </cell>
        </row>
        <row r="932">
          <cell r="C932"/>
          <cell r="D932" t="str">
            <v>1032411070-PFI</v>
          </cell>
          <cell r="E932"/>
          <cell r="F932" t="str">
            <v xml:space="preserve">HEPARINA DE BAJO P.M.  </v>
          </cell>
          <cell r="G932" t="str">
            <v xml:space="preserve"> SOLUCION INYECTABLE SUBCUTANEA (DALTEPARINA)</v>
          </cell>
          <cell r="H932" t="str">
            <v>2500 UI</v>
          </cell>
          <cell r="I932" t="str">
            <v>PARENTERAL</v>
          </cell>
          <cell r="J932" t="str">
            <v>AMP/VIAL/JP</v>
          </cell>
          <cell r="K932">
            <v>4770</v>
          </cell>
          <cell r="L932">
            <v>4770</v>
          </cell>
          <cell r="M932"/>
          <cell r="N932">
            <v>4935.04</v>
          </cell>
          <cell r="O932">
            <v>4935.04</v>
          </cell>
          <cell r="P932">
            <v>5196.6000000000004</v>
          </cell>
          <cell r="Q932"/>
          <cell r="R932"/>
          <cell r="S932"/>
          <cell r="T932"/>
          <cell r="U932">
            <v>5196.6000000000004</v>
          </cell>
          <cell r="V932">
            <v>5619.6</v>
          </cell>
        </row>
        <row r="933">
          <cell r="C933">
            <v>2411015</v>
          </cell>
          <cell r="D933" t="str">
            <v>1032411015-CHV</v>
          </cell>
          <cell r="E933"/>
          <cell r="F933" t="str">
            <v>HEPARINA DE BAJO P.M.</v>
          </cell>
          <cell r="G933" t="str">
            <v xml:space="preserve">AMP/VIAL/JP  </v>
          </cell>
          <cell r="H933" t="str">
            <v>(4001-6000)UI</v>
          </cell>
          <cell r="I933" t="str">
            <v>PARENTERAL</v>
          </cell>
          <cell r="J933" t="str">
            <v>JP</v>
          </cell>
          <cell r="K933">
            <v>9249.4855325914141</v>
          </cell>
          <cell r="L933">
            <v>9249.48</v>
          </cell>
          <cell r="M933">
            <v>9249.48</v>
          </cell>
          <cell r="N933">
            <v>9569.51</v>
          </cell>
          <cell r="O933">
            <v>9569.51</v>
          </cell>
          <cell r="P933">
            <v>10076.694029999999</v>
          </cell>
          <cell r="Q933">
            <v>10076.69</v>
          </cell>
          <cell r="R933"/>
          <cell r="S933"/>
          <cell r="T933"/>
          <cell r="U933">
            <v>10076.69</v>
          </cell>
          <cell r="V933">
            <v>10896.94</v>
          </cell>
        </row>
        <row r="934">
          <cell r="C934"/>
          <cell r="D934" t="str">
            <v>1032411010-PFI</v>
          </cell>
          <cell r="E934"/>
          <cell r="F934" t="str">
            <v xml:space="preserve">HEPARINA DE BAJO P.M. </v>
          </cell>
          <cell r="G934" t="str">
            <v>SOLUCION INYECTABLE SUBCUTANEA (DALTEPARINA)</v>
          </cell>
          <cell r="H934" t="str">
            <v>5.000 UI</v>
          </cell>
          <cell r="I934" t="str">
            <v>PARENTERAL</v>
          </cell>
          <cell r="J934" t="str">
            <v>AMP/VIAL/JP</v>
          </cell>
          <cell r="K934">
            <v>6360</v>
          </cell>
          <cell r="L934">
            <v>6360</v>
          </cell>
          <cell r="M934"/>
          <cell r="N934">
            <v>6580.06</v>
          </cell>
          <cell r="O934">
            <v>6580.06</v>
          </cell>
          <cell r="P934">
            <v>6928.8</v>
          </cell>
          <cell r="Q934"/>
          <cell r="R934"/>
          <cell r="S934"/>
          <cell r="T934"/>
          <cell r="U934">
            <v>6928.8</v>
          </cell>
          <cell r="V934">
            <v>7492.8</v>
          </cell>
        </row>
        <row r="935">
          <cell r="C935">
            <v>2411018</v>
          </cell>
          <cell r="D935" t="str">
            <v>1032411018-CHV</v>
          </cell>
          <cell r="E935"/>
          <cell r="F935" t="str">
            <v>HEPARINA DE BAJO P.M.</v>
          </cell>
          <cell r="G935" t="str">
            <v>AMP/VIAL/JP</v>
          </cell>
          <cell r="H935" t="str">
            <v>(6001-8000)UI</v>
          </cell>
          <cell r="I935" t="str">
            <v>PARENTERAL</v>
          </cell>
          <cell r="J935" t="str">
            <v>AMP/VIAL/JP</v>
          </cell>
          <cell r="K935">
            <v>11284</v>
          </cell>
          <cell r="L935">
            <v>11284</v>
          </cell>
          <cell r="M935">
            <v>11284</v>
          </cell>
          <cell r="N935">
            <v>11674.43</v>
          </cell>
          <cell r="O935">
            <v>11674.43</v>
          </cell>
          <cell r="P935">
            <v>12293.174789999999</v>
          </cell>
          <cell r="Q935">
            <v>12293.17</v>
          </cell>
          <cell r="R935"/>
          <cell r="S935"/>
          <cell r="T935"/>
          <cell r="U935">
            <v>12293.17</v>
          </cell>
          <cell r="V935">
            <v>13293.84</v>
          </cell>
        </row>
        <row r="936">
          <cell r="C936"/>
          <cell r="D936" t="str">
            <v>1032411025-PFI</v>
          </cell>
          <cell r="E936"/>
          <cell r="F936" t="str">
            <v xml:space="preserve">HEPARINA DE BAJO P.M. </v>
          </cell>
          <cell r="G936" t="str">
            <v>SOLUCION INYECTABLE SUBCUTANEA (DALTEPARINA)</v>
          </cell>
          <cell r="H936" t="str">
            <v>10.000 UI</v>
          </cell>
          <cell r="I936" t="str">
            <v>PARENTERAL</v>
          </cell>
          <cell r="J936" t="str">
            <v>AMP/VIAL/JP</v>
          </cell>
          <cell r="K936">
            <v>20473</v>
          </cell>
          <cell r="L936">
            <v>20473</v>
          </cell>
          <cell r="M936"/>
          <cell r="N936">
            <v>21181.37</v>
          </cell>
          <cell r="O936">
            <v>21181.37</v>
          </cell>
          <cell r="P936">
            <v>22303.98</v>
          </cell>
          <cell r="Q936"/>
          <cell r="R936"/>
          <cell r="S936"/>
          <cell r="T936"/>
          <cell r="U936">
            <v>22303.98</v>
          </cell>
          <cell r="V936">
            <v>24119.52</v>
          </cell>
        </row>
        <row r="937">
          <cell r="C937"/>
          <cell r="D937" t="str">
            <v>1032411022-GSK</v>
          </cell>
          <cell r="E937"/>
          <cell r="F937" t="str">
            <v xml:space="preserve">FONDAPARINUX SODICO </v>
          </cell>
          <cell r="G937" t="str">
            <v xml:space="preserve">SOLUCION INYECTABLE             </v>
          </cell>
          <cell r="H937" t="str">
            <v>2.5 mg</v>
          </cell>
          <cell r="I937" t="str">
            <v>PARENTERAL</v>
          </cell>
          <cell r="J937" t="str">
            <v>JP</v>
          </cell>
          <cell r="K937">
            <v>20123.77</v>
          </cell>
          <cell r="L937">
            <v>20123.77</v>
          </cell>
          <cell r="M937"/>
          <cell r="N937">
            <v>20123.77</v>
          </cell>
          <cell r="O937"/>
          <cell r="P937"/>
          <cell r="Q937"/>
          <cell r="R937"/>
          <cell r="S937">
            <v>20123.77</v>
          </cell>
          <cell r="T937"/>
          <cell r="U937">
            <v>20123.77</v>
          </cell>
          <cell r="V937">
            <v>20123.77</v>
          </cell>
        </row>
        <row r="938">
          <cell r="C938"/>
          <cell r="D938" t="str">
            <v>1032411026-GSK</v>
          </cell>
          <cell r="E938"/>
          <cell r="F938" t="str">
            <v xml:space="preserve">FONDAPARINUX SODICO </v>
          </cell>
          <cell r="G938" t="str">
            <v xml:space="preserve">SOLUCION INYECTABLE  </v>
          </cell>
          <cell r="H938" t="str">
            <v>7,5 mg</v>
          </cell>
          <cell r="I938" t="str">
            <v>PARENTERAL</v>
          </cell>
          <cell r="J938" t="str">
            <v>JP</v>
          </cell>
          <cell r="K938">
            <v>60371.3</v>
          </cell>
          <cell r="L938">
            <v>60371.3</v>
          </cell>
          <cell r="M938"/>
          <cell r="N938">
            <v>60371.3</v>
          </cell>
          <cell r="O938"/>
          <cell r="P938"/>
          <cell r="Q938"/>
          <cell r="R938"/>
          <cell r="S938">
            <v>60371.3</v>
          </cell>
          <cell r="T938"/>
          <cell r="U938">
            <v>60371.3</v>
          </cell>
          <cell r="V938">
            <v>60371.3</v>
          </cell>
        </row>
        <row r="939">
          <cell r="C939">
            <v>2411030</v>
          </cell>
          <cell r="D939" t="str">
            <v>1032411030-LSA</v>
          </cell>
          <cell r="E939"/>
          <cell r="F939" t="str">
            <v>HEPARINA SODICA</v>
          </cell>
          <cell r="G939" t="str">
            <v xml:space="preserve">AMP/VIAL/JP  </v>
          </cell>
          <cell r="H939" t="str">
            <v>5000 U.I./ml</v>
          </cell>
          <cell r="I939" t="str">
            <v>PARENTERAL</v>
          </cell>
          <cell r="J939" t="str">
            <v>KIT</v>
          </cell>
          <cell r="K939">
            <v>5279.9342470560505</v>
          </cell>
          <cell r="L939">
            <v>5279.93</v>
          </cell>
          <cell r="M939">
            <v>5279.93</v>
          </cell>
          <cell r="N939">
            <v>5462.62</v>
          </cell>
          <cell r="O939">
            <v>5462.62</v>
          </cell>
          <cell r="P939">
            <v>5752.14</v>
          </cell>
          <cell r="Q939">
            <v>5752.14</v>
          </cell>
          <cell r="R939"/>
          <cell r="S939"/>
          <cell r="T939"/>
          <cell r="U939">
            <v>5752.14</v>
          </cell>
          <cell r="V939">
            <v>6220.36</v>
          </cell>
        </row>
        <row r="940">
          <cell r="C940">
            <v>2130130</v>
          </cell>
          <cell r="D940" t="str">
            <v>1032130044-SYN</v>
          </cell>
          <cell r="E940"/>
          <cell r="F940" t="str">
            <v>ESTRADIOL HEXAHIDROBENZOATO</v>
          </cell>
          <cell r="G940" t="str">
            <v>AMP/VIAL/JP</v>
          </cell>
          <cell r="H940" t="str">
            <v>5mg</v>
          </cell>
          <cell r="I940" t="str">
            <v>PARENTERAL</v>
          </cell>
          <cell r="J940" t="str">
            <v>AMP/VIAL/JP</v>
          </cell>
          <cell r="K940">
            <v>28868.3</v>
          </cell>
          <cell r="L940">
            <v>28868.3</v>
          </cell>
          <cell r="M940"/>
          <cell r="N940">
            <v>29867.14</v>
          </cell>
          <cell r="O940">
            <v>29867.14</v>
          </cell>
          <cell r="P940">
            <v>31450.1</v>
          </cell>
          <cell r="Q940"/>
          <cell r="R940"/>
          <cell r="S940"/>
          <cell r="T940"/>
          <cell r="U940">
            <v>31450.1</v>
          </cell>
          <cell r="V940">
            <v>34010.14</v>
          </cell>
        </row>
        <row r="941">
          <cell r="C941"/>
          <cell r="D941" t="str">
            <v>1032130044-SYN</v>
          </cell>
          <cell r="E941"/>
          <cell r="F941" t="str">
            <v>ESTRADIOL HEXAHIDROBENZOATO</v>
          </cell>
          <cell r="G941" t="str">
            <v xml:space="preserve">SOLUCION INYECTABLE  </v>
          </cell>
          <cell r="H941" t="str">
            <v>5  mg</v>
          </cell>
          <cell r="I941" t="str">
            <v>PARENTERAL</v>
          </cell>
          <cell r="J941" t="str">
            <v xml:space="preserve">AMP/VIAL/JP  </v>
          </cell>
          <cell r="K941">
            <v>15000</v>
          </cell>
          <cell r="L941">
            <v>15000</v>
          </cell>
          <cell r="M941"/>
          <cell r="N941">
            <v>15519</v>
          </cell>
          <cell r="O941">
            <v>15519</v>
          </cell>
          <cell r="P941">
            <v>16341.51</v>
          </cell>
          <cell r="Q941"/>
          <cell r="R941"/>
          <cell r="S941"/>
          <cell r="T941"/>
          <cell r="U941">
            <v>16341.51</v>
          </cell>
          <cell r="V941">
            <v>17671.71</v>
          </cell>
        </row>
        <row r="942">
          <cell r="C942"/>
          <cell r="D942"/>
          <cell r="E942" t="str">
            <v>CP-0288-ABT</v>
          </cell>
          <cell r="F942" t="str">
            <v>ESTRADIOL HEMIHIDRATO EQUIVALENTE A ESTRADIOL + DIDROGESTERONA</v>
          </cell>
          <cell r="G942" t="str">
            <v>TABLETA</v>
          </cell>
          <cell r="H942" t="str">
            <v>1 + 5</v>
          </cell>
          <cell r="I942" t="str">
            <v>ORAL</v>
          </cell>
          <cell r="J942"/>
          <cell r="K942"/>
          <cell r="L942"/>
          <cell r="M942"/>
          <cell r="N942"/>
          <cell r="O942"/>
          <cell r="P942"/>
          <cell r="Q942"/>
          <cell r="R942"/>
          <cell r="S942"/>
          <cell r="T942"/>
          <cell r="U942">
            <v>0</v>
          </cell>
          <cell r="V942">
            <v>2656.69</v>
          </cell>
        </row>
        <row r="943">
          <cell r="C943">
            <v>3350027</v>
          </cell>
          <cell r="D943" t="str">
            <v>1033350027-SOS</v>
          </cell>
          <cell r="E943"/>
          <cell r="F943" t="str">
            <v>HIALURINATO DE SODIO</v>
          </cell>
          <cell r="G943" t="str">
            <v>JP</v>
          </cell>
          <cell r="H943" t="str">
            <v>(1-2)%</v>
          </cell>
          <cell r="I943" t="str">
            <v>OFTALMICO</v>
          </cell>
          <cell r="J943" t="str">
            <v>KIT</v>
          </cell>
          <cell r="K943">
            <v>84705.9</v>
          </cell>
          <cell r="L943">
            <v>84705.9</v>
          </cell>
          <cell r="M943"/>
          <cell r="N943">
            <v>87636.72</v>
          </cell>
          <cell r="O943">
            <v>87636.72</v>
          </cell>
          <cell r="P943">
            <v>92281.47</v>
          </cell>
          <cell r="Q943"/>
          <cell r="R943"/>
          <cell r="S943"/>
          <cell r="T943"/>
          <cell r="U943">
            <v>92281.47</v>
          </cell>
          <cell r="V943">
            <v>99793.18</v>
          </cell>
        </row>
        <row r="944">
          <cell r="C944"/>
          <cell r="D944" t="str">
            <v>1033350035-SOP</v>
          </cell>
          <cell r="E944"/>
          <cell r="F944" t="str">
            <v>HIALURONATO DE SODIO</v>
          </cell>
          <cell r="G944" t="str">
            <v>SOLUCION OFTALMICA</v>
          </cell>
          <cell r="H944" t="str">
            <v xml:space="preserve">4  mg/mL </v>
          </cell>
          <cell r="I944" t="str">
            <v>OFTALMICO</v>
          </cell>
          <cell r="J944" t="str">
            <v>SOBRE X 0,5 mL</v>
          </cell>
          <cell r="K944">
            <v>31400</v>
          </cell>
          <cell r="L944">
            <v>31400</v>
          </cell>
          <cell r="M944"/>
          <cell r="N944">
            <v>32486.44</v>
          </cell>
          <cell r="O944">
            <v>32486.44</v>
          </cell>
          <cell r="P944">
            <v>34208.22</v>
          </cell>
          <cell r="Q944"/>
          <cell r="R944"/>
          <cell r="S944"/>
          <cell r="T944"/>
          <cell r="U944">
            <v>34208.22</v>
          </cell>
          <cell r="V944">
            <v>36992.769999999997</v>
          </cell>
        </row>
        <row r="945">
          <cell r="C945"/>
          <cell r="D945" t="str">
            <v>1033350036-TEC</v>
          </cell>
          <cell r="E945"/>
          <cell r="F945" t="str">
            <v xml:space="preserve">HIALURONATO DE SODIO </v>
          </cell>
          <cell r="G945" t="str">
            <v xml:space="preserve">SOLUCION INYECTABLE  </v>
          </cell>
          <cell r="H945" t="str">
            <v>25 mg</v>
          </cell>
          <cell r="I945" t="str">
            <v>PARENTERAL</v>
          </cell>
          <cell r="J945" t="str">
            <v>KIT</v>
          </cell>
          <cell r="K945">
            <v>211253</v>
          </cell>
          <cell r="L945">
            <v>211253</v>
          </cell>
          <cell r="M945"/>
          <cell r="N945">
            <v>218562.35</v>
          </cell>
          <cell r="O945">
            <v>218562.35</v>
          </cell>
          <cell r="P945">
            <v>230146.15</v>
          </cell>
          <cell r="Q945"/>
          <cell r="R945"/>
          <cell r="S945"/>
          <cell r="T945"/>
          <cell r="U945">
            <v>230146.15</v>
          </cell>
          <cell r="V945">
            <v>248880.05</v>
          </cell>
        </row>
        <row r="946">
          <cell r="C946"/>
          <cell r="D946" t="str">
            <v>1031650009-BGS</v>
          </cell>
          <cell r="E946"/>
          <cell r="F946" t="str">
            <v xml:space="preserve">HIALURONICO ACIDO IMPLANTE VESICOURETRAL </v>
          </cell>
          <cell r="G946" t="str">
            <v>KIT CON AGUJAS</v>
          </cell>
          <cell r="H946"/>
          <cell r="I946" t="str">
            <v>PARENTERAL</v>
          </cell>
          <cell r="J946" t="str">
            <v>KIT X 2 IMPLANTES</v>
          </cell>
          <cell r="K946">
            <v>716400</v>
          </cell>
          <cell r="L946">
            <v>716400</v>
          </cell>
          <cell r="M946"/>
          <cell r="N946">
            <v>741187.44</v>
          </cell>
          <cell r="O946">
            <v>741187.44</v>
          </cell>
          <cell r="P946">
            <v>780470.37</v>
          </cell>
          <cell r="Q946"/>
          <cell r="R946"/>
          <cell r="S946"/>
          <cell r="T946"/>
          <cell r="U946">
            <v>780470.37</v>
          </cell>
          <cell r="V946">
            <v>844000.66</v>
          </cell>
        </row>
        <row r="947">
          <cell r="C947">
            <v>1220200</v>
          </cell>
          <cell r="D947" t="str">
            <v>1031220200-GFR</v>
          </cell>
          <cell r="E947"/>
          <cell r="F947" t="str">
            <v>HIDROCLOROTIAZIDA</v>
          </cell>
          <cell r="G947" t="str">
            <v xml:space="preserve">COMP/TAB/CAPS/GRAGE      </v>
          </cell>
          <cell r="H947" t="str">
            <v>25mg</v>
          </cell>
          <cell r="I947" t="str">
            <v>ORAL</v>
          </cell>
          <cell r="J947" t="str">
            <v xml:space="preserve">COMP/TAB/CAPS/GRAGE      </v>
          </cell>
          <cell r="K947">
            <v>9.0500000000000007</v>
          </cell>
          <cell r="L947">
            <v>9.0500000000000007</v>
          </cell>
          <cell r="M947">
            <v>9.0500000000000007</v>
          </cell>
          <cell r="N947">
            <v>9.36</v>
          </cell>
          <cell r="O947">
            <v>9.36</v>
          </cell>
          <cell r="P947">
            <v>9.86</v>
          </cell>
          <cell r="Q947">
            <v>9.86</v>
          </cell>
          <cell r="R947"/>
          <cell r="S947"/>
          <cell r="T947"/>
          <cell r="U947">
            <v>9.86</v>
          </cell>
          <cell r="V947">
            <v>10.66</v>
          </cell>
        </row>
        <row r="948">
          <cell r="C948">
            <v>1220220</v>
          </cell>
          <cell r="D948" t="str">
            <v>1031220220-MCK</v>
          </cell>
          <cell r="E948"/>
          <cell r="F948" t="str">
            <v xml:space="preserve">AMILORIDA+HIDROCLOROTIAZIDA </v>
          </cell>
          <cell r="G948" t="str">
            <v xml:space="preserve">COMP/TAB/CAPS/GRAGE      </v>
          </cell>
          <cell r="H948" t="str">
            <v>(50+5)mg</v>
          </cell>
          <cell r="I948" t="str">
            <v>ORAL</v>
          </cell>
          <cell r="J948" t="str">
            <v xml:space="preserve">COMP/TAB/CAPS/GRAGE      </v>
          </cell>
          <cell r="K948">
            <v>770</v>
          </cell>
          <cell r="L948">
            <v>770</v>
          </cell>
          <cell r="M948"/>
          <cell r="N948">
            <v>796.64</v>
          </cell>
          <cell r="O948">
            <v>796.64</v>
          </cell>
          <cell r="P948">
            <v>838.86</v>
          </cell>
          <cell r="Q948"/>
          <cell r="R948"/>
          <cell r="S948"/>
          <cell r="T948"/>
          <cell r="U948">
            <v>838.86</v>
          </cell>
          <cell r="V948">
            <v>907.14</v>
          </cell>
        </row>
        <row r="949">
          <cell r="C949">
            <v>2010012</v>
          </cell>
          <cell r="D949" t="str">
            <v>1032010015-MAG</v>
          </cell>
          <cell r="E949"/>
          <cell r="F949" t="str">
            <v>HIDROCORTISONA</v>
          </cell>
          <cell r="G949" t="str">
            <v>SUSPENSION</v>
          </cell>
          <cell r="H949" t="str">
            <v>1MG/ML</v>
          </cell>
          <cell r="I949" t="str">
            <v>ORAL</v>
          </cell>
          <cell r="J949" t="str">
            <v>FRASCO X 100 ml</v>
          </cell>
          <cell r="K949">
            <v>36000</v>
          </cell>
          <cell r="L949">
            <v>36000</v>
          </cell>
          <cell r="M949"/>
          <cell r="N949">
            <v>37245.599999999999</v>
          </cell>
          <cell r="O949">
            <v>37245.599999999999</v>
          </cell>
          <cell r="P949">
            <v>39219.620000000003</v>
          </cell>
          <cell r="Q949"/>
          <cell r="R949"/>
          <cell r="S949"/>
          <cell r="T949"/>
          <cell r="U949">
            <v>39219.620000000003</v>
          </cell>
          <cell r="V949">
            <v>42412.1</v>
          </cell>
        </row>
        <row r="950">
          <cell r="C950">
            <v>3470195</v>
          </cell>
          <cell r="D950" t="str">
            <v>1033470195-TQS</v>
          </cell>
          <cell r="E950"/>
          <cell r="F950" t="str">
            <v>HIDROCORTISONA</v>
          </cell>
          <cell r="G950" t="str">
            <v xml:space="preserve">CREMA           </v>
          </cell>
          <cell r="H950" t="str">
            <v>1%</v>
          </cell>
          <cell r="I950" t="str">
            <v>TOPICO</v>
          </cell>
          <cell r="J950" t="str">
            <v>TUBO X 15g</v>
          </cell>
          <cell r="K950">
            <v>1057</v>
          </cell>
          <cell r="L950">
            <v>1057</v>
          </cell>
          <cell r="M950">
            <v>1057</v>
          </cell>
          <cell r="N950">
            <v>1093.57</v>
          </cell>
          <cell r="O950">
            <v>1093.57</v>
          </cell>
          <cell r="P950">
            <v>1151.53</v>
          </cell>
          <cell r="Q950">
            <v>1151.53</v>
          </cell>
          <cell r="R950"/>
          <cell r="S950"/>
          <cell r="T950"/>
          <cell r="U950">
            <v>1151.53</v>
          </cell>
          <cell r="V950">
            <v>1245.26</v>
          </cell>
        </row>
        <row r="951">
          <cell r="C951">
            <v>3470185</v>
          </cell>
          <cell r="D951" t="str">
            <v>1033470185-LAR</v>
          </cell>
          <cell r="E951"/>
          <cell r="F951" t="str">
            <v>HIDROCORTISONA</v>
          </cell>
          <cell r="G951" t="str">
            <v xml:space="preserve">LOCION              </v>
          </cell>
          <cell r="H951" t="str">
            <v>0.50%</v>
          </cell>
          <cell r="I951" t="str">
            <v>TOPICO</v>
          </cell>
          <cell r="J951" t="str">
            <v>FRASCO X (20-60)mL</v>
          </cell>
          <cell r="K951">
            <v>3685</v>
          </cell>
          <cell r="L951">
            <v>3685</v>
          </cell>
          <cell r="M951">
            <v>3685</v>
          </cell>
          <cell r="N951">
            <v>3812.5009999999997</v>
          </cell>
          <cell r="O951">
            <v>3812.5</v>
          </cell>
          <cell r="P951">
            <v>4014.5635529999995</v>
          </cell>
          <cell r="Q951">
            <v>4014.56</v>
          </cell>
          <cell r="R951"/>
          <cell r="S951"/>
          <cell r="T951"/>
          <cell r="U951">
            <v>4014.56</v>
          </cell>
          <cell r="V951">
            <v>4341.3500000000004</v>
          </cell>
        </row>
        <row r="952">
          <cell r="C952">
            <v>2010050</v>
          </cell>
          <cell r="D952" t="str">
            <v>1032010050-BLU</v>
          </cell>
          <cell r="E952"/>
          <cell r="F952" t="str">
            <v>HIDROCORTISONA (SUCCINATO SODICO)</v>
          </cell>
          <cell r="G952" t="str">
            <v xml:space="preserve">AMP/VIAL/JP  </v>
          </cell>
          <cell r="H952" t="str">
            <v>100mg</v>
          </cell>
          <cell r="I952" t="str">
            <v>PARENTERAL</v>
          </cell>
          <cell r="J952" t="str">
            <v xml:space="preserve">AMP/VIAL/JP  </v>
          </cell>
          <cell r="K952">
            <v>1345.2568346346791</v>
          </cell>
          <cell r="L952">
            <v>1345.25</v>
          </cell>
          <cell r="M952">
            <v>1345.25</v>
          </cell>
          <cell r="N952">
            <v>1391.8</v>
          </cell>
          <cell r="O952">
            <v>1391.8</v>
          </cell>
          <cell r="P952">
            <v>1465.57</v>
          </cell>
          <cell r="Q952">
            <v>1465.57</v>
          </cell>
          <cell r="R952"/>
          <cell r="S952"/>
          <cell r="T952"/>
          <cell r="U952">
            <v>1465.57</v>
          </cell>
          <cell r="V952">
            <v>1584.87</v>
          </cell>
        </row>
        <row r="953">
          <cell r="C953">
            <v>3470011</v>
          </cell>
          <cell r="D953" t="str">
            <v>1033470011-RHB</v>
          </cell>
          <cell r="E953"/>
          <cell r="F953" t="str">
            <v>HIDROCORTISONA+AC. FUSIDICO</v>
          </cell>
          <cell r="G953" t="str">
            <v xml:space="preserve">CREMA           </v>
          </cell>
          <cell r="H953" t="str">
            <v>(1+2)%</v>
          </cell>
          <cell r="I953" t="str">
            <v>TOPICO</v>
          </cell>
          <cell r="J953" t="str">
            <v>TUBO X 10g</v>
          </cell>
          <cell r="K953">
            <v>10547</v>
          </cell>
          <cell r="L953">
            <v>10547</v>
          </cell>
          <cell r="M953"/>
          <cell r="N953">
            <v>10911.93</v>
          </cell>
          <cell r="O953">
            <v>10911.93</v>
          </cell>
          <cell r="P953">
            <v>11490.26</v>
          </cell>
          <cell r="Q953"/>
          <cell r="R953"/>
          <cell r="S953"/>
          <cell r="T953"/>
          <cell r="U953">
            <v>11490.26</v>
          </cell>
          <cell r="V953">
            <v>12425.57</v>
          </cell>
        </row>
        <row r="954">
          <cell r="C954"/>
          <cell r="D954" t="str">
            <v>1032010013-LIM</v>
          </cell>
          <cell r="E954"/>
          <cell r="F954" t="str">
            <v>HIDROCORTISONA</v>
          </cell>
          <cell r="G954" t="str">
            <v>TAB/CAPS/GRAG/COMP</v>
          </cell>
          <cell r="H954" t="str">
            <v>5 mg</v>
          </cell>
          <cell r="I954" t="str">
            <v>ORAL</v>
          </cell>
          <cell r="J954" t="str">
            <v>TAB/CAPS/GRAG/COMP</v>
          </cell>
          <cell r="K954">
            <v>2750</v>
          </cell>
          <cell r="L954">
            <v>2750</v>
          </cell>
          <cell r="M954"/>
          <cell r="N954">
            <v>2845.15</v>
          </cell>
          <cell r="O954">
            <v>2845.15</v>
          </cell>
          <cell r="P954">
            <v>2995.94</v>
          </cell>
          <cell r="Q954"/>
          <cell r="R954"/>
          <cell r="S954"/>
          <cell r="T954"/>
          <cell r="U954">
            <v>2995.94</v>
          </cell>
          <cell r="V954">
            <v>3239.81</v>
          </cell>
        </row>
        <row r="955">
          <cell r="C955"/>
          <cell r="D955" t="str">
            <v>1032010011-LIM</v>
          </cell>
          <cell r="E955"/>
          <cell r="F955" t="str">
            <v xml:space="preserve">HIDROCORTISONA </v>
          </cell>
          <cell r="G955" t="str">
            <v>TAB/CAPS/GRAG/COMP</v>
          </cell>
          <cell r="H955" t="str">
            <v>10 mg</v>
          </cell>
          <cell r="I955" t="str">
            <v>ORAL</v>
          </cell>
          <cell r="J955" t="str">
            <v>TAB/CAPS/GRAG/COMP</v>
          </cell>
          <cell r="K955">
            <v>2750</v>
          </cell>
          <cell r="L955">
            <v>2750</v>
          </cell>
          <cell r="M955"/>
          <cell r="N955">
            <v>2845.15</v>
          </cell>
          <cell r="O955">
            <v>2845.15</v>
          </cell>
          <cell r="P955">
            <v>2995.94</v>
          </cell>
          <cell r="Q955"/>
          <cell r="R955"/>
          <cell r="S955"/>
          <cell r="T955"/>
          <cell r="U955">
            <v>2995.94</v>
          </cell>
          <cell r="V955">
            <v>3239.81</v>
          </cell>
        </row>
        <row r="956">
          <cell r="C956">
            <v>220001</v>
          </cell>
          <cell r="D956" t="str">
            <v>103 220025-FNE</v>
          </cell>
          <cell r="E956"/>
          <cell r="F956" t="str">
            <v>HIDROMORFONA (CLORHIDRATO)</v>
          </cell>
          <cell r="G956" t="str">
            <v xml:space="preserve">COMP/TAB/CAPS/GRAGE      </v>
          </cell>
          <cell r="H956" t="str">
            <v>2.5mg</v>
          </cell>
          <cell r="I956" t="str">
            <v>ORAL</v>
          </cell>
          <cell r="J956" t="str">
            <v xml:space="preserve">COMP/TAB/CAPS/GRAGE      </v>
          </cell>
          <cell r="K956">
            <v>242</v>
          </cell>
          <cell r="L956">
            <v>242</v>
          </cell>
          <cell r="M956"/>
          <cell r="N956">
            <v>250.37</v>
          </cell>
          <cell r="O956">
            <v>250.37</v>
          </cell>
          <cell r="P956">
            <v>263.64</v>
          </cell>
          <cell r="Q956"/>
          <cell r="R956"/>
          <cell r="S956"/>
          <cell r="T956"/>
          <cell r="U956">
            <v>263.64</v>
          </cell>
          <cell r="V956">
            <v>285.10000000000002</v>
          </cell>
        </row>
        <row r="957">
          <cell r="C957">
            <v>220003</v>
          </cell>
          <cell r="D957" t="str">
            <v>103 220003-FNE</v>
          </cell>
          <cell r="E957"/>
          <cell r="F957" t="str">
            <v>HIDROMORFONA (CLORHIDRATO)</v>
          </cell>
          <cell r="G957" t="str">
            <v xml:space="preserve">AMP/VIAL/JP             </v>
          </cell>
          <cell r="H957" t="str">
            <v>2mg/ml</v>
          </cell>
          <cell r="I957" t="str">
            <v>PARENTERAL</v>
          </cell>
          <cell r="J957" t="str">
            <v xml:space="preserve">AMP/VIAL/JP  </v>
          </cell>
          <cell r="K957">
            <v>773</v>
          </cell>
          <cell r="L957">
            <v>773</v>
          </cell>
          <cell r="M957"/>
          <cell r="N957">
            <v>799.75</v>
          </cell>
          <cell r="O957">
            <v>799.75</v>
          </cell>
          <cell r="P957">
            <v>842.14</v>
          </cell>
          <cell r="Q957"/>
          <cell r="R957"/>
          <cell r="S957"/>
          <cell r="T957"/>
          <cell r="U957">
            <v>842.14</v>
          </cell>
          <cell r="V957">
            <v>910.69</v>
          </cell>
        </row>
        <row r="958">
          <cell r="C958">
            <v>220002</v>
          </cell>
          <cell r="D958" t="str">
            <v>103 220001-FNE</v>
          </cell>
          <cell r="E958"/>
          <cell r="F958" t="str">
            <v>HIDROMORFONA (CLORHIDRATO)</v>
          </cell>
          <cell r="G958" t="str">
            <v xml:space="preserve">COMP/TAB/CAPS/GRAGE      </v>
          </cell>
          <cell r="H958" t="str">
            <v>5mg</v>
          </cell>
          <cell r="I958" t="str">
            <v>ORAL</v>
          </cell>
          <cell r="J958" t="str">
            <v xml:space="preserve">COMP/TAB/CAPS/GRAGE      </v>
          </cell>
          <cell r="K958">
            <v>442</v>
          </cell>
          <cell r="L958">
            <v>442</v>
          </cell>
          <cell r="M958"/>
          <cell r="N958">
            <v>457.29</v>
          </cell>
          <cell r="O958">
            <v>457.29</v>
          </cell>
          <cell r="P958">
            <v>481.53</v>
          </cell>
          <cell r="Q958"/>
          <cell r="R958"/>
          <cell r="S958"/>
          <cell r="T958"/>
          <cell r="U958">
            <v>481.53</v>
          </cell>
          <cell r="V958">
            <v>520.73</v>
          </cell>
        </row>
        <row r="959">
          <cell r="C959"/>
          <cell r="D959" t="str">
            <v>1031210080-FAE</v>
          </cell>
          <cell r="E959"/>
          <cell r="F959" t="str">
            <v xml:space="preserve">HIDROSMINA </v>
          </cell>
          <cell r="G959" t="str">
            <v>TAB/CAPS/GRAG/COMP</v>
          </cell>
          <cell r="H959" t="str">
            <v>200 mg</v>
          </cell>
          <cell r="I959" t="str">
            <v>ORAL</v>
          </cell>
          <cell r="J959" t="str">
            <v>TAB/CAPS/GRAG/COMP</v>
          </cell>
          <cell r="K959">
            <v>2108</v>
          </cell>
          <cell r="L959">
            <v>2108</v>
          </cell>
          <cell r="M959"/>
          <cell r="N959">
            <v>2180.94</v>
          </cell>
          <cell r="O959">
            <v>2180.94</v>
          </cell>
          <cell r="P959">
            <v>2296.5300000000002</v>
          </cell>
          <cell r="Q959"/>
          <cell r="R959"/>
          <cell r="S959"/>
          <cell r="T959"/>
          <cell r="U959">
            <v>2296.5300000000002</v>
          </cell>
          <cell r="V959">
            <v>2483.4699999999998</v>
          </cell>
        </row>
        <row r="960">
          <cell r="C960">
            <v>410082</v>
          </cell>
          <cell r="D960" t="str">
            <v>103 410082-RYA</v>
          </cell>
          <cell r="E960"/>
          <cell r="F960" t="str">
            <v>HIDROXICINA (CLORHIDRATO)</v>
          </cell>
          <cell r="G960" t="str">
            <v>AMP/VIAL/JP</v>
          </cell>
          <cell r="H960" t="str">
            <v>100mg/2ml</v>
          </cell>
          <cell r="I960" t="str">
            <v>PARENTERAL</v>
          </cell>
          <cell r="J960" t="str">
            <v>AMP/VIAL/JP</v>
          </cell>
          <cell r="K960">
            <v>8250</v>
          </cell>
          <cell r="L960">
            <v>8250</v>
          </cell>
          <cell r="M960"/>
          <cell r="N960">
            <v>8535.4500000000007</v>
          </cell>
          <cell r="O960">
            <v>8535.4500000000007</v>
          </cell>
          <cell r="P960">
            <v>8987.83</v>
          </cell>
          <cell r="Q960"/>
          <cell r="R960"/>
          <cell r="S960"/>
          <cell r="T960"/>
          <cell r="U960">
            <v>8987.83</v>
          </cell>
          <cell r="V960">
            <v>9719.44</v>
          </cell>
        </row>
        <row r="961">
          <cell r="C961">
            <v>410081</v>
          </cell>
          <cell r="D961" t="str">
            <v>103 410081-SFI</v>
          </cell>
          <cell r="E961"/>
          <cell r="F961" t="str">
            <v>HIDROXICINA (CLORHIDRATO)</v>
          </cell>
          <cell r="G961" t="str">
            <v xml:space="preserve">SOLUCION            </v>
          </cell>
          <cell r="H961" t="str">
            <v>0.25 %</v>
          </cell>
          <cell r="I961" t="str">
            <v>ORAL</v>
          </cell>
          <cell r="J961" t="str">
            <v>FRASCO X 120ml</v>
          </cell>
          <cell r="K961">
            <v>1363.9</v>
          </cell>
          <cell r="L961">
            <v>1363.9</v>
          </cell>
          <cell r="M961">
            <v>1363.9</v>
          </cell>
          <cell r="N961">
            <v>1411.09</v>
          </cell>
          <cell r="O961">
            <v>1411.09</v>
          </cell>
          <cell r="P961">
            <v>1485.88</v>
          </cell>
          <cell r="Q961">
            <v>1485.88</v>
          </cell>
          <cell r="R961"/>
          <cell r="S961"/>
          <cell r="T961"/>
          <cell r="U961">
            <v>1485.88</v>
          </cell>
          <cell r="V961">
            <v>1606.83</v>
          </cell>
        </row>
        <row r="962">
          <cell r="C962">
            <v>410080</v>
          </cell>
          <cell r="D962" t="str">
            <v>103 410080-GFR</v>
          </cell>
          <cell r="E962"/>
          <cell r="F962" t="str">
            <v>HIDROXICINA (CLORHIDRATO)</v>
          </cell>
          <cell r="G962" t="str">
            <v xml:space="preserve">COMP/TAB/CAPS/GRAGE      </v>
          </cell>
          <cell r="H962" t="str">
            <v>25mg</v>
          </cell>
          <cell r="I962" t="str">
            <v>ORAL</v>
          </cell>
          <cell r="J962" t="str">
            <v xml:space="preserve">COMP/TAB/CAPS/GRAGE      </v>
          </cell>
          <cell r="K962">
            <v>37</v>
          </cell>
          <cell r="L962">
            <v>37</v>
          </cell>
          <cell r="M962">
            <v>37</v>
          </cell>
          <cell r="N962">
            <v>38.28</v>
          </cell>
          <cell r="O962">
            <v>38.28</v>
          </cell>
          <cell r="P962">
            <v>40.31</v>
          </cell>
          <cell r="Q962">
            <v>40.31</v>
          </cell>
          <cell r="R962"/>
          <cell r="S962"/>
          <cell r="T962"/>
          <cell r="U962">
            <v>40.31</v>
          </cell>
          <cell r="V962">
            <v>43.59</v>
          </cell>
        </row>
        <row r="963">
          <cell r="C963"/>
          <cell r="D963" t="str">
            <v>1032413235-CLI</v>
          </cell>
          <cell r="E963"/>
          <cell r="F963" t="str">
            <v>HIDROXIETILALMIDON</v>
          </cell>
          <cell r="G963" t="str">
            <v>SOLUCION</v>
          </cell>
          <cell r="H963">
            <v>0.06</v>
          </cell>
          <cell r="I963" t="str">
            <v>PARENTERAL</v>
          </cell>
          <cell r="J963" t="str">
            <v>FRASCO/BOLSA X 500ml</v>
          </cell>
          <cell r="K963">
            <v>26661</v>
          </cell>
          <cell r="L963">
            <v>26661</v>
          </cell>
          <cell r="M963"/>
          <cell r="N963">
            <v>27583.47</v>
          </cell>
          <cell r="O963">
            <v>27583.47</v>
          </cell>
          <cell r="P963">
            <v>29045.39</v>
          </cell>
          <cell r="Q963"/>
          <cell r="R963"/>
          <cell r="S963"/>
          <cell r="T963"/>
          <cell r="U963">
            <v>29045.39</v>
          </cell>
          <cell r="V963">
            <v>31409.68</v>
          </cell>
        </row>
        <row r="964">
          <cell r="C964">
            <v>2130131</v>
          </cell>
          <cell r="D964" t="str">
            <v>1032130007-BAY</v>
          </cell>
          <cell r="E964"/>
          <cell r="F964" t="str">
            <v>HIDROXIPROGESTERONA CAPROATO</v>
          </cell>
          <cell r="G964" t="str">
            <v>AMP/VIAL/JP</v>
          </cell>
          <cell r="H964" t="str">
            <v>250mg</v>
          </cell>
          <cell r="I964" t="str">
            <v>PARENTERAL</v>
          </cell>
          <cell r="J964" t="str">
            <v>AMP/VIAL/JP</v>
          </cell>
          <cell r="K964">
            <v>32445.904752696086</v>
          </cell>
          <cell r="L964">
            <v>32445.9</v>
          </cell>
          <cell r="M964"/>
          <cell r="N964">
            <v>33568.53</v>
          </cell>
          <cell r="O964">
            <v>33568.53</v>
          </cell>
          <cell r="P964">
            <v>35347.660000000003</v>
          </cell>
          <cell r="Q964"/>
          <cell r="R964"/>
          <cell r="S964"/>
          <cell r="T964"/>
          <cell r="U964">
            <v>35347.660000000003</v>
          </cell>
          <cell r="V964">
            <v>38224.959999999999</v>
          </cell>
        </row>
        <row r="965">
          <cell r="C965"/>
          <cell r="D965" t="str">
            <v>1033340011-ALC</v>
          </cell>
          <cell r="E965"/>
          <cell r="F965" t="str">
            <v>HIDROXIPROPILMETILCELULOSA+ DEXTRÁN 70</v>
          </cell>
          <cell r="G965" t="str">
            <v>SOLUCION OFTALMICA</v>
          </cell>
          <cell r="H965" t="str">
            <v xml:space="preserve">(3+1) mg </v>
          </cell>
          <cell r="I965" t="str">
            <v>OFTALMICO</v>
          </cell>
          <cell r="J965" t="str">
            <v>FRASCO X 15ml</v>
          </cell>
          <cell r="K965">
            <v>28500</v>
          </cell>
          <cell r="L965">
            <v>28500</v>
          </cell>
          <cell r="M965"/>
          <cell r="N965">
            <v>29486.1</v>
          </cell>
          <cell r="O965">
            <v>29486.1</v>
          </cell>
          <cell r="P965">
            <v>31048.86</v>
          </cell>
          <cell r="Q965"/>
          <cell r="R965"/>
          <cell r="S965"/>
          <cell r="T965"/>
          <cell r="U965">
            <v>31048.86</v>
          </cell>
          <cell r="V965">
            <v>33576.239999999998</v>
          </cell>
        </row>
        <row r="966">
          <cell r="C966">
            <v>2210176</v>
          </cell>
          <cell r="D966" t="str">
            <v>1032210176-MDC</v>
          </cell>
          <cell r="E966"/>
          <cell r="F966" t="str">
            <v>HIDROXIUREA</v>
          </cell>
          <cell r="G966" t="str">
            <v xml:space="preserve">COMP/TAB/CAPS/GRAGE      </v>
          </cell>
          <cell r="H966" t="str">
            <v>500mg</v>
          </cell>
          <cell r="I966" t="str">
            <v>ORAL</v>
          </cell>
          <cell r="J966" t="str">
            <v xml:space="preserve">COMP/TAB/CAPS/GRAGE      </v>
          </cell>
          <cell r="K966">
            <v>1046</v>
          </cell>
          <cell r="L966">
            <v>1046</v>
          </cell>
          <cell r="M966"/>
          <cell r="N966">
            <v>1082.19</v>
          </cell>
          <cell r="O966">
            <v>1082.19</v>
          </cell>
          <cell r="P966">
            <v>1139.55</v>
          </cell>
          <cell r="Q966"/>
          <cell r="R966"/>
          <cell r="S966"/>
          <cell r="T966"/>
          <cell r="U966">
            <v>1139.55</v>
          </cell>
          <cell r="V966">
            <v>1232.31</v>
          </cell>
        </row>
        <row r="967">
          <cell r="C967">
            <v>2410058</v>
          </cell>
          <cell r="D967" t="str">
            <v>SVNE</v>
          </cell>
          <cell r="E967"/>
          <cell r="F967" t="str">
            <v>HIERRO AMINOQUELADO</v>
          </cell>
          <cell r="G967" t="str">
            <v xml:space="preserve">COMP/TAB/CAPS/GRAGE      </v>
          </cell>
          <cell r="H967" t="str">
            <v>30mg</v>
          </cell>
          <cell r="I967" t="str">
            <v>ORAL</v>
          </cell>
          <cell r="J967" t="str">
            <v xml:space="preserve">COMP/TAB/CAPS/GRAGE      </v>
          </cell>
          <cell r="K967">
            <v>0</v>
          </cell>
          <cell r="L967">
            <v>0</v>
          </cell>
          <cell r="M967"/>
          <cell r="N967">
            <v>0</v>
          </cell>
          <cell r="O967">
            <v>0</v>
          </cell>
          <cell r="P967"/>
          <cell r="Q967"/>
          <cell r="R967"/>
          <cell r="S967"/>
          <cell r="T967"/>
          <cell r="U967">
            <v>0</v>
          </cell>
          <cell r="V967">
            <v>0</v>
          </cell>
        </row>
        <row r="968">
          <cell r="C968">
            <v>2410060</v>
          </cell>
          <cell r="D968" t="str">
            <v>1032410060-VIT</v>
          </cell>
          <cell r="E968"/>
          <cell r="F968" t="str">
            <v>HIERRO  SACAROSA</v>
          </cell>
          <cell r="G968" t="str">
            <v xml:space="preserve">AMP/VIAL/JP  </v>
          </cell>
          <cell r="H968" t="str">
            <v>100 mg/5ml</v>
          </cell>
          <cell r="I968" t="str">
            <v>PARENTERAL</v>
          </cell>
          <cell r="J968" t="str">
            <v>AMPOLLA X 5ml</v>
          </cell>
          <cell r="K968">
            <v>7177.1</v>
          </cell>
          <cell r="L968">
            <v>7177.1</v>
          </cell>
          <cell r="M968"/>
          <cell r="N968">
            <v>7425.43</v>
          </cell>
          <cell r="O968">
            <v>7425.43</v>
          </cell>
          <cell r="P968">
            <v>7818.98</v>
          </cell>
          <cell r="Q968"/>
          <cell r="R968"/>
          <cell r="S968"/>
          <cell r="T968"/>
          <cell r="U968">
            <v>7818.98</v>
          </cell>
          <cell r="V968">
            <v>8455.44</v>
          </cell>
        </row>
        <row r="969">
          <cell r="C969">
            <v>2410095</v>
          </cell>
          <cell r="D969" t="str">
            <v>1032410095-LPF</v>
          </cell>
          <cell r="E969"/>
          <cell r="F969" t="str">
            <v>HIERRO SULFATO</v>
          </cell>
          <cell r="G969" t="str">
            <v xml:space="preserve">GOTAS               </v>
          </cell>
          <cell r="H969" t="str">
            <v>125mg/ml</v>
          </cell>
          <cell r="I969" t="str">
            <v>ORAL</v>
          </cell>
          <cell r="J969" t="str">
            <v>FRASCO X 20ml</v>
          </cell>
          <cell r="K969">
            <v>1127.49977827051</v>
          </cell>
          <cell r="L969">
            <v>1127.49</v>
          </cell>
          <cell r="M969">
            <v>1127.49</v>
          </cell>
          <cell r="N969">
            <v>1166.5</v>
          </cell>
          <cell r="O969">
            <v>1166.5</v>
          </cell>
          <cell r="P969">
            <v>1228.32</v>
          </cell>
          <cell r="Q969">
            <v>1228.32</v>
          </cell>
          <cell r="R969"/>
          <cell r="S969"/>
          <cell r="T969"/>
          <cell r="U969">
            <v>1228.32</v>
          </cell>
          <cell r="V969">
            <v>1328.31</v>
          </cell>
        </row>
        <row r="970">
          <cell r="C970">
            <v>2410090</v>
          </cell>
          <cell r="D970" t="str">
            <v>1032410090-SCH</v>
          </cell>
          <cell r="E970"/>
          <cell r="F970" t="str">
            <v>HIERRO SULFATO</v>
          </cell>
          <cell r="G970" t="str">
            <v xml:space="preserve">JARABE              </v>
          </cell>
          <cell r="H970" t="str">
            <v>195mg/4ml</v>
          </cell>
          <cell r="I970" t="str">
            <v>ORAL</v>
          </cell>
          <cell r="J970" t="str">
            <v>FRASCO X 230ml</v>
          </cell>
          <cell r="K970">
            <v>3000</v>
          </cell>
          <cell r="L970">
            <v>3000</v>
          </cell>
          <cell r="M970">
            <v>3000</v>
          </cell>
          <cell r="N970">
            <v>3103.8</v>
          </cell>
          <cell r="O970">
            <v>3103.8</v>
          </cell>
          <cell r="P970">
            <v>3268.3</v>
          </cell>
          <cell r="Q970">
            <v>3268.3</v>
          </cell>
          <cell r="R970"/>
          <cell r="S970"/>
          <cell r="T970"/>
          <cell r="U970">
            <v>3268.3</v>
          </cell>
          <cell r="V970">
            <v>3534.34</v>
          </cell>
        </row>
        <row r="971">
          <cell r="C971"/>
          <cell r="D971"/>
          <cell r="E971"/>
          <cell r="F971"/>
          <cell r="G971"/>
          <cell r="H971"/>
          <cell r="I971"/>
          <cell r="J971"/>
          <cell r="K971"/>
          <cell r="L971"/>
          <cell r="M971"/>
          <cell r="N971"/>
          <cell r="O971"/>
          <cell r="P971"/>
          <cell r="Q971"/>
          <cell r="R971"/>
          <cell r="S971"/>
          <cell r="T971"/>
          <cell r="U971">
            <v>0</v>
          </cell>
          <cell r="V971">
            <v>0</v>
          </cell>
        </row>
        <row r="972">
          <cell r="C972">
            <v>2410080</v>
          </cell>
          <cell r="D972" t="str">
            <v>1032410080-LPF</v>
          </cell>
          <cell r="E972"/>
          <cell r="F972" t="str">
            <v>HIERRO SULFATO</v>
          </cell>
          <cell r="G972" t="str">
            <v xml:space="preserve">COMP/TAB/CAPS/GRAGE      </v>
          </cell>
          <cell r="H972" t="str">
            <v>300mg</v>
          </cell>
          <cell r="I972" t="str">
            <v>ORAL</v>
          </cell>
          <cell r="J972" t="str">
            <v xml:space="preserve">COMP/TAB/CAPS/GRAGE      </v>
          </cell>
          <cell r="K972">
            <v>33.82</v>
          </cell>
          <cell r="L972">
            <v>33.82</v>
          </cell>
          <cell r="M972">
            <v>33.82</v>
          </cell>
          <cell r="N972">
            <v>34.99</v>
          </cell>
          <cell r="O972">
            <v>34.99</v>
          </cell>
          <cell r="P972">
            <v>36.840000000000003</v>
          </cell>
          <cell r="Q972">
            <v>36.840000000000003</v>
          </cell>
          <cell r="R972"/>
          <cell r="S972"/>
          <cell r="T972"/>
          <cell r="U972">
            <v>36.840000000000003</v>
          </cell>
          <cell r="V972">
            <v>39.840000000000003</v>
          </cell>
        </row>
        <row r="973">
          <cell r="C973"/>
          <cell r="D973" t="str">
            <v>1032410080-LPF</v>
          </cell>
          <cell r="E973"/>
          <cell r="F973" t="str">
            <v xml:space="preserve">HIERRO SULFATO  </v>
          </cell>
          <cell r="G973" t="str">
            <v>TAB/CAPS/GRAG/COMP</v>
          </cell>
          <cell r="H973" t="str">
            <v xml:space="preserve">200 mg </v>
          </cell>
          <cell r="I973" t="str">
            <v>ORAL</v>
          </cell>
          <cell r="J973" t="str">
            <v>TAB/CAPS/GRAG/COMP</v>
          </cell>
          <cell r="K973">
            <v>34</v>
          </cell>
          <cell r="L973">
            <v>34</v>
          </cell>
          <cell r="M973"/>
          <cell r="N973">
            <v>35.18</v>
          </cell>
          <cell r="O973">
            <v>35.18</v>
          </cell>
          <cell r="P973">
            <v>37.04</v>
          </cell>
          <cell r="Q973"/>
          <cell r="R973"/>
          <cell r="S973"/>
          <cell r="T973"/>
          <cell r="U973">
            <v>37.04</v>
          </cell>
          <cell r="V973">
            <v>40.06</v>
          </cell>
        </row>
        <row r="974">
          <cell r="C974">
            <v>1650030</v>
          </cell>
          <cell r="D974" t="str">
            <v>1031650030-BUS</v>
          </cell>
          <cell r="E974"/>
          <cell r="F974" t="str">
            <v>HIOSCINA BUTIL BROMURO</v>
          </cell>
          <cell r="G974" t="str">
            <v xml:space="preserve">COMP/TAB/CAPS/GRAGE      </v>
          </cell>
          <cell r="H974" t="str">
            <v>10mg</v>
          </cell>
          <cell r="I974" t="str">
            <v>ORAL</v>
          </cell>
          <cell r="J974" t="str">
            <v xml:space="preserve">COMP/TAB/CAPS/GRAGE      </v>
          </cell>
          <cell r="K974">
            <v>53.584967309994262</v>
          </cell>
          <cell r="L974">
            <v>53.58</v>
          </cell>
          <cell r="M974">
            <v>53.58</v>
          </cell>
          <cell r="N974">
            <v>55.43</v>
          </cell>
          <cell r="O974">
            <v>55.43</v>
          </cell>
          <cell r="P974">
            <v>58.37</v>
          </cell>
          <cell r="Q974">
            <v>58.37</v>
          </cell>
          <cell r="R974"/>
          <cell r="S974"/>
          <cell r="T974"/>
          <cell r="U974">
            <v>58.37</v>
          </cell>
          <cell r="V974">
            <v>63.12</v>
          </cell>
        </row>
        <row r="975">
          <cell r="C975">
            <v>1650020</v>
          </cell>
          <cell r="D975" t="str">
            <v>1031650020-VIT</v>
          </cell>
          <cell r="E975"/>
          <cell r="F975" t="str">
            <v>HIOSCINA BUTIL BROMURO</v>
          </cell>
          <cell r="G975" t="str">
            <v xml:space="preserve">AMP/VIAL/JP  </v>
          </cell>
          <cell r="H975" t="str">
            <v>20mg/ml</v>
          </cell>
          <cell r="I975" t="str">
            <v>PARENTERAL</v>
          </cell>
          <cell r="J975" t="str">
            <v xml:space="preserve">AMP/VIAL/JP  </v>
          </cell>
          <cell r="K975">
            <v>456.63926904409675</v>
          </cell>
          <cell r="L975">
            <v>456.63</v>
          </cell>
          <cell r="M975">
            <v>456.63</v>
          </cell>
          <cell r="N975">
            <v>472.43</v>
          </cell>
          <cell r="O975">
            <v>472.43</v>
          </cell>
          <cell r="P975">
            <v>497.47</v>
          </cell>
          <cell r="Q975">
            <v>497.47</v>
          </cell>
          <cell r="R975"/>
          <cell r="S975"/>
          <cell r="T975"/>
          <cell r="U975">
            <v>497.47</v>
          </cell>
          <cell r="V975">
            <v>537.96</v>
          </cell>
        </row>
        <row r="976">
          <cell r="C976">
            <v>1650040</v>
          </cell>
          <cell r="D976" t="str">
            <v>1031650040-VIT</v>
          </cell>
          <cell r="E976"/>
          <cell r="F976" t="str">
            <v>HIOSCINA BUTIL BROMURO+DIPIRONA</v>
          </cell>
          <cell r="G976" t="str">
            <v xml:space="preserve">AMP/VIAL/JP  </v>
          </cell>
          <cell r="H976" t="str">
            <v>(20+2.5)mg/5ml</v>
          </cell>
          <cell r="I976" t="str">
            <v>PARENTERAL</v>
          </cell>
          <cell r="J976" t="str">
            <v xml:space="preserve">AMP/VIAL/JP  </v>
          </cell>
          <cell r="K976">
            <v>492.23629291872737</v>
          </cell>
          <cell r="L976">
            <v>492.23</v>
          </cell>
          <cell r="M976">
            <v>492.23</v>
          </cell>
          <cell r="N976">
            <v>509.26</v>
          </cell>
          <cell r="O976">
            <v>509.26</v>
          </cell>
          <cell r="P976">
            <v>536.25</v>
          </cell>
          <cell r="Q976">
            <v>536.25</v>
          </cell>
          <cell r="R976"/>
          <cell r="S976"/>
          <cell r="T976"/>
          <cell r="U976">
            <v>536.25</v>
          </cell>
          <cell r="V976">
            <v>579.9</v>
          </cell>
        </row>
        <row r="977">
          <cell r="C977">
            <v>1650050</v>
          </cell>
          <cell r="D977" t="str">
            <v>1031650050-BQF</v>
          </cell>
          <cell r="E977"/>
          <cell r="F977" t="str">
            <v>HIOSCINA BUTIL BROMURO+PARACETAMOL</v>
          </cell>
          <cell r="G977" t="str">
            <v xml:space="preserve">COMP/TAB/CAPS/GRAGE      </v>
          </cell>
          <cell r="H977" t="str">
            <v>(10+500)mg</v>
          </cell>
          <cell r="I977" t="str">
            <v>ORAL</v>
          </cell>
          <cell r="J977" t="str">
            <v xml:space="preserve">COMP/TAB/CAPS/GRAGE      </v>
          </cell>
          <cell r="K977">
            <v>135</v>
          </cell>
          <cell r="L977">
            <v>135</v>
          </cell>
          <cell r="M977">
            <v>135</v>
          </cell>
          <cell r="N977">
            <v>139.66999999999999</v>
          </cell>
          <cell r="O977">
            <v>139.66999999999999</v>
          </cell>
          <cell r="P977">
            <v>147.07250999999997</v>
          </cell>
          <cell r="Q977">
            <v>147.07</v>
          </cell>
          <cell r="R977"/>
          <cell r="S977"/>
          <cell r="T977"/>
          <cell r="U977">
            <v>147.07</v>
          </cell>
          <cell r="V977">
            <v>159.04</v>
          </cell>
        </row>
        <row r="978">
          <cell r="C978">
            <v>1650055</v>
          </cell>
          <cell r="D978" t="str">
            <v>1031650055-BOE</v>
          </cell>
          <cell r="E978"/>
          <cell r="F978" t="str">
            <v>HIOSCINA BUTIL BROMURO+PARACETAMOL</v>
          </cell>
          <cell r="G978" t="str">
            <v>SOLUCION</v>
          </cell>
          <cell r="H978" t="str">
            <v>(2+100)mg/ml</v>
          </cell>
          <cell r="I978" t="str">
            <v>ORAL</v>
          </cell>
          <cell r="J978" t="str">
            <v>ENVASE X 30 ml</v>
          </cell>
          <cell r="K978">
            <v>3400</v>
          </cell>
          <cell r="L978">
            <v>3400</v>
          </cell>
          <cell r="M978"/>
          <cell r="N978">
            <v>3517.64</v>
          </cell>
          <cell r="O978">
            <v>3517.64</v>
          </cell>
          <cell r="P978">
            <v>3704.07</v>
          </cell>
          <cell r="Q978"/>
          <cell r="R978"/>
          <cell r="S978"/>
          <cell r="T978"/>
          <cell r="U978">
            <v>3704.07</v>
          </cell>
          <cell r="V978">
            <v>4005.58</v>
          </cell>
        </row>
        <row r="979">
          <cell r="C979">
            <v>2146021</v>
          </cell>
          <cell r="D979" t="str">
            <v>1032210076-PRO</v>
          </cell>
          <cell r="E979"/>
          <cell r="F979" t="str">
            <v>IBANDRONICO ACIDO</v>
          </cell>
          <cell r="G979" t="str">
            <v xml:space="preserve">AMP/VIAL/JP  </v>
          </cell>
          <cell r="H979" t="str">
            <v>6 MG /6 ML</v>
          </cell>
          <cell r="I979" t="str">
            <v>PARENTERAL</v>
          </cell>
          <cell r="J979" t="str">
            <v xml:space="preserve">AMP/VIAL/JP  </v>
          </cell>
          <cell r="K979">
            <v>587660.79876000003</v>
          </cell>
          <cell r="L979">
            <v>587660.79</v>
          </cell>
          <cell r="M979">
            <v>587660.79</v>
          </cell>
          <cell r="N979">
            <v>587660.79</v>
          </cell>
          <cell r="O979">
            <v>587660.79</v>
          </cell>
          <cell r="P979"/>
          <cell r="Q979"/>
          <cell r="R979" t="str">
            <v>CIRCULAR 04-2012 CNPMDM</v>
          </cell>
          <cell r="S979">
            <v>623959.68000000005</v>
          </cell>
          <cell r="T979"/>
          <cell r="U979">
            <v>587660.79</v>
          </cell>
          <cell r="V979">
            <v>587660.79</v>
          </cell>
        </row>
        <row r="980">
          <cell r="C980"/>
          <cell r="D980" t="str">
            <v>1032210079-PRO</v>
          </cell>
          <cell r="E980" t="str">
            <v>CP-0235-VIT</v>
          </cell>
          <cell r="F980" t="str">
            <v>IBANDRONICO ACIDO</v>
          </cell>
          <cell r="G980" t="str">
            <v xml:space="preserve">SOLUCION INYECTABLE  </v>
          </cell>
          <cell r="H980" t="str">
            <v>3  mg</v>
          </cell>
          <cell r="I980" t="str">
            <v>PARENTERAL</v>
          </cell>
          <cell r="J980" t="str">
            <v>VIAL X 3ml</v>
          </cell>
          <cell r="K980">
            <v>311979.83</v>
          </cell>
          <cell r="L980">
            <v>311979.83</v>
          </cell>
          <cell r="M980"/>
          <cell r="N980">
            <v>311979.83</v>
          </cell>
          <cell r="O980"/>
          <cell r="P980"/>
          <cell r="Q980"/>
          <cell r="R980" t="str">
            <v>CIRCULAR 04-2012 CNPMDM</v>
          </cell>
          <cell r="S980">
            <v>311979.83</v>
          </cell>
          <cell r="T980"/>
          <cell r="U980">
            <v>311979.83</v>
          </cell>
          <cell r="V980">
            <v>311979.83</v>
          </cell>
        </row>
        <row r="981">
          <cell r="C981"/>
          <cell r="D981" t="str">
            <v>1032130070-ZAM</v>
          </cell>
          <cell r="E981"/>
          <cell r="F981" t="str">
            <v xml:space="preserve">IBANDRONICO ACIDO </v>
          </cell>
          <cell r="G981" t="str">
            <v>TAB/CAPS/GRAG/COMP</v>
          </cell>
          <cell r="H981" t="str">
            <v>150 mg</v>
          </cell>
          <cell r="I981" t="str">
            <v>ORAL</v>
          </cell>
          <cell r="J981" t="str">
            <v>TAB/CAPS/GRAG/COMP</v>
          </cell>
          <cell r="K981">
            <v>64170</v>
          </cell>
          <cell r="L981">
            <v>64170</v>
          </cell>
          <cell r="M981"/>
          <cell r="N981">
            <v>64170</v>
          </cell>
          <cell r="O981"/>
          <cell r="P981"/>
          <cell r="Q981"/>
          <cell r="R981" t="str">
            <v>CIRCULAR 04-2012 CNPMDM</v>
          </cell>
          <cell r="S981">
            <v>64170</v>
          </cell>
          <cell r="T981"/>
          <cell r="U981">
            <v>64170</v>
          </cell>
          <cell r="V981">
            <v>64170</v>
          </cell>
        </row>
        <row r="982">
          <cell r="C982">
            <v>820087</v>
          </cell>
          <cell r="D982" t="str">
            <v>103 820087-GRU</v>
          </cell>
          <cell r="E982"/>
          <cell r="F982" t="str">
            <v>IBUPROFENO</v>
          </cell>
          <cell r="G982" t="str">
            <v>SUSPENSION</v>
          </cell>
          <cell r="H982" t="str">
            <v>100mg/5ml</v>
          </cell>
          <cell r="I982" t="str">
            <v>ORAL</v>
          </cell>
          <cell r="J982" t="str">
            <v>FRASCO X 120ml</v>
          </cell>
          <cell r="K982">
            <v>1202</v>
          </cell>
          <cell r="L982">
            <v>1202</v>
          </cell>
          <cell r="M982">
            <v>1202</v>
          </cell>
          <cell r="N982">
            <v>1243.5899999999999</v>
          </cell>
          <cell r="O982">
            <v>1243.5899999999999</v>
          </cell>
          <cell r="P982">
            <v>1309.5</v>
          </cell>
          <cell r="Q982">
            <v>1309.5</v>
          </cell>
          <cell r="R982"/>
          <cell r="S982"/>
          <cell r="T982"/>
          <cell r="U982">
            <v>1309.5</v>
          </cell>
          <cell r="V982">
            <v>1416.09</v>
          </cell>
        </row>
        <row r="983">
          <cell r="C983">
            <v>820086</v>
          </cell>
          <cell r="D983" t="str">
            <v>103 820080-LAR</v>
          </cell>
          <cell r="E983"/>
          <cell r="F983" t="str">
            <v>IBUPROFENO</v>
          </cell>
          <cell r="G983" t="str">
            <v xml:space="preserve">COMP/TAB/CAPS/GRAGE      </v>
          </cell>
          <cell r="H983" t="str">
            <v>400mg</v>
          </cell>
          <cell r="I983" t="str">
            <v>ORAL</v>
          </cell>
          <cell r="J983" t="str">
            <v xml:space="preserve">COMP/TAB/CAPS/GRAGE      </v>
          </cell>
          <cell r="K983">
            <v>28</v>
          </cell>
          <cell r="L983">
            <v>28</v>
          </cell>
          <cell r="M983">
            <v>28</v>
          </cell>
          <cell r="N983">
            <v>28.97</v>
          </cell>
          <cell r="O983">
            <v>28.97</v>
          </cell>
          <cell r="P983">
            <v>30.51</v>
          </cell>
          <cell r="Q983">
            <v>30.51</v>
          </cell>
          <cell r="R983"/>
          <cell r="S983"/>
          <cell r="T983"/>
          <cell r="U983">
            <v>30.51</v>
          </cell>
          <cell r="V983">
            <v>32.99</v>
          </cell>
        </row>
        <row r="984">
          <cell r="C984">
            <v>820088</v>
          </cell>
          <cell r="D984" t="str">
            <v>103 820085-GFR</v>
          </cell>
          <cell r="E984"/>
          <cell r="F984" t="str">
            <v>IBUPROFENO</v>
          </cell>
          <cell r="G984" t="str">
            <v xml:space="preserve">COMP/TAB/CAPS/GRAGE      </v>
          </cell>
          <cell r="H984" t="str">
            <v>600mg</v>
          </cell>
          <cell r="I984" t="str">
            <v>ORAL</v>
          </cell>
          <cell r="J984" t="str">
            <v xml:space="preserve">COMP/TAB/CAPS/GRAGE      </v>
          </cell>
          <cell r="K984">
            <v>65.7</v>
          </cell>
          <cell r="L984">
            <v>65.7</v>
          </cell>
          <cell r="M984"/>
          <cell r="N984">
            <v>67.97</v>
          </cell>
          <cell r="O984">
            <v>67.97</v>
          </cell>
          <cell r="P984">
            <v>71.569999999999993</v>
          </cell>
          <cell r="Q984"/>
          <cell r="R984"/>
          <cell r="S984"/>
          <cell r="T984"/>
          <cell r="U984">
            <v>71.569999999999993</v>
          </cell>
          <cell r="V984">
            <v>77.400000000000006</v>
          </cell>
        </row>
        <row r="985">
          <cell r="C985">
            <v>820089</v>
          </cell>
          <cell r="D985" t="str">
            <v>103 820079-RWL</v>
          </cell>
          <cell r="E985"/>
          <cell r="F985" t="str">
            <v>IBUPROFENO</v>
          </cell>
          <cell r="G985" t="str">
            <v xml:space="preserve">COMP/TAB/CAPS/GRAGE      </v>
          </cell>
          <cell r="H985" t="str">
            <v>800 mg</v>
          </cell>
          <cell r="I985" t="str">
            <v>ORAL</v>
          </cell>
          <cell r="J985" t="str">
            <v xml:space="preserve">COMP/TAB/CAPS/GRAGE      </v>
          </cell>
          <cell r="K985">
            <v>77</v>
          </cell>
          <cell r="L985">
            <v>77</v>
          </cell>
          <cell r="M985">
            <v>77</v>
          </cell>
          <cell r="N985">
            <v>79.66</v>
          </cell>
          <cell r="O985">
            <v>79.66</v>
          </cell>
          <cell r="P985">
            <v>83.88</v>
          </cell>
          <cell r="Q985">
            <v>83.88</v>
          </cell>
          <cell r="R985"/>
          <cell r="S985"/>
          <cell r="T985"/>
          <cell r="U985">
            <v>83.88</v>
          </cell>
          <cell r="V985">
            <v>90.71</v>
          </cell>
        </row>
        <row r="986">
          <cell r="C986"/>
          <cell r="D986" t="str">
            <v>103 220011-LGR</v>
          </cell>
          <cell r="E986"/>
          <cell r="F986" t="str">
            <v xml:space="preserve">IBUPROFENO+HIDROCODONA </v>
          </cell>
          <cell r="G986" t="str">
            <v>TAB/CAPS/GRAG/COMP</v>
          </cell>
          <cell r="H986" t="str">
            <v xml:space="preserve">(200+5) mg </v>
          </cell>
          <cell r="I986" t="str">
            <v>ORAL</v>
          </cell>
          <cell r="J986" t="str">
            <v>TAB/CAP/GRA/COMP</v>
          </cell>
          <cell r="K986">
            <v>1729</v>
          </cell>
          <cell r="L986">
            <v>1729</v>
          </cell>
          <cell r="M986"/>
          <cell r="N986">
            <v>1788.82</v>
          </cell>
          <cell r="O986">
            <v>1788.82</v>
          </cell>
          <cell r="P986">
            <v>1883.63</v>
          </cell>
          <cell r="Q986"/>
          <cell r="R986"/>
          <cell r="S986"/>
          <cell r="T986"/>
          <cell r="U986">
            <v>1883.63</v>
          </cell>
          <cell r="V986">
            <v>2036.96</v>
          </cell>
        </row>
        <row r="987">
          <cell r="C987">
            <v>2210164</v>
          </cell>
          <cell r="D987" t="str">
            <v>1032210031-BLU</v>
          </cell>
          <cell r="E987"/>
          <cell r="F987" t="str">
            <v>IDARRUBICINA CLORHIDRATO</v>
          </cell>
          <cell r="G987" t="str">
            <v xml:space="preserve">AMP/VIAL/JP             </v>
          </cell>
          <cell r="H987" t="str">
            <v>10MG</v>
          </cell>
          <cell r="I987" t="str">
            <v>PARENTERAL</v>
          </cell>
          <cell r="J987" t="str">
            <v xml:space="preserve">AMP/VIAL/JP             </v>
          </cell>
          <cell r="K987">
            <v>871910</v>
          </cell>
          <cell r="L987">
            <v>871910</v>
          </cell>
          <cell r="M987"/>
          <cell r="N987">
            <v>871909.6</v>
          </cell>
          <cell r="O987">
            <v>871909.6</v>
          </cell>
          <cell r="P987"/>
          <cell r="Q987"/>
          <cell r="R987" t="str">
            <v>CIRCULAR 04-2012 CNPMDM</v>
          </cell>
          <cell r="S987">
            <v>871909.6</v>
          </cell>
          <cell r="T987"/>
          <cell r="U987">
            <v>871909.6</v>
          </cell>
          <cell r="V987">
            <v>871909.6</v>
          </cell>
        </row>
        <row r="988">
          <cell r="C988">
            <v>2210163</v>
          </cell>
          <cell r="D988" t="str">
            <v>1032210038-PAS</v>
          </cell>
          <cell r="E988"/>
          <cell r="F988" t="str">
            <v>IDARRUBICINA CLORHIDRATO</v>
          </cell>
          <cell r="G988" t="str">
            <v xml:space="preserve">AMP/VIAL/JP             </v>
          </cell>
          <cell r="H988" t="str">
            <v>5MG</v>
          </cell>
          <cell r="I988" t="str">
            <v>PARENTERAL</v>
          </cell>
          <cell r="J988" t="str">
            <v xml:space="preserve">AMP/VIAL/JP             </v>
          </cell>
          <cell r="K988">
            <v>435954.8</v>
          </cell>
          <cell r="L988">
            <v>435954.8</v>
          </cell>
          <cell r="M988"/>
          <cell r="N988">
            <v>435954.8</v>
          </cell>
          <cell r="O988">
            <v>435954.8</v>
          </cell>
          <cell r="P988"/>
          <cell r="Q988"/>
          <cell r="R988" t="str">
            <v>CIRCULAR 04-2012 CNPMDM</v>
          </cell>
          <cell r="S988">
            <v>435954.8</v>
          </cell>
          <cell r="T988"/>
          <cell r="U988">
            <v>435954.8</v>
          </cell>
          <cell r="V988">
            <v>435954.8</v>
          </cell>
        </row>
        <row r="989">
          <cell r="C989">
            <v>2210165</v>
          </cell>
          <cell r="D989" t="str">
            <v>1032210165-CIF</v>
          </cell>
          <cell r="E989"/>
          <cell r="F989" t="str">
            <v>IFOSFAMIDA</v>
          </cell>
          <cell r="G989" t="str">
            <v xml:space="preserve">AMP/VIAL/JP             </v>
          </cell>
          <cell r="H989" t="str">
            <v>1g</v>
          </cell>
          <cell r="I989" t="str">
            <v>PARENTERAL</v>
          </cell>
          <cell r="J989" t="str">
            <v xml:space="preserve">AMP/VIAL/JP  </v>
          </cell>
          <cell r="K989">
            <v>26400</v>
          </cell>
          <cell r="L989">
            <v>26400</v>
          </cell>
          <cell r="M989">
            <v>26400</v>
          </cell>
          <cell r="N989">
            <v>27313.439999999999</v>
          </cell>
          <cell r="O989">
            <v>27313.439999999999</v>
          </cell>
          <cell r="P989">
            <v>28761.05</v>
          </cell>
          <cell r="Q989">
            <v>28761.05</v>
          </cell>
          <cell r="R989"/>
          <cell r="S989"/>
          <cell r="T989"/>
          <cell r="U989">
            <v>28761.05</v>
          </cell>
          <cell r="V989">
            <v>31102.2</v>
          </cell>
        </row>
        <row r="990">
          <cell r="C990">
            <v>2210166</v>
          </cell>
          <cell r="D990" t="str">
            <v>1032210166-BAX</v>
          </cell>
          <cell r="E990"/>
          <cell r="F990" t="str">
            <v>IFOSFAMIDA</v>
          </cell>
          <cell r="G990" t="str">
            <v xml:space="preserve">AMP/VIAL/JP             </v>
          </cell>
          <cell r="H990" t="str">
            <v>2G</v>
          </cell>
          <cell r="I990" t="str">
            <v>PARENTERAL</v>
          </cell>
          <cell r="J990" t="str">
            <v xml:space="preserve">AMP/VIAL/JP  </v>
          </cell>
          <cell r="K990">
            <v>65625</v>
          </cell>
          <cell r="L990">
            <v>65625</v>
          </cell>
          <cell r="M990"/>
          <cell r="N990">
            <v>67895.63</v>
          </cell>
          <cell r="O990">
            <v>67895.63</v>
          </cell>
          <cell r="P990">
            <v>71494.100000000006</v>
          </cell>
          <cell r="Q990"/>
          <cell r="R990"/>
          <cell r="S990"/>
          <cell r="T990"/>
          <cell r="U990">
            <v>71494.100000000006</v>
          </cell>
          <cell r="V990">
            <v>77313.72</v>
          </cell>
        </row>
        <row r="991">
          <cell r="C991"/>
          <cell r="D991" t="str">
            <v>1031220282-BAY</v>
          </cell>
          <cell r="E991"/>
          <cell r="F991" t="str">
            <v xml:space="preserve">ILOPROST </v>
          </cell>
          <cell r="G991" t="str">
            <v>SOLUCION PARA INHALACION</v>
          </cell>
          <cell r="H991" t="str">
            <v xml:space="preserve">20mcg/2mL </v>
          </cell>
          <cell r="I991" t="str">
            <v>NASAL</v>
          </cell>
          <cell r="J991" t="str">
            <v>FRASCO X 2mL</v>
          </cell>
          <cell r="K991">
            <v>69031.3</v>
          </cell>
          <cell r="L991">
            <v>69031.3</v>
          </cell>
          <cell r="M991"/>
          <cell r="N991">
            <v>71598.58</v>
          </cell>
          <cell r="O991"/>
          <cell r="P991"/>
          <cell r="Q991"/>
          <cell r="R991" t="str">
            <v>RES. 0718-2015 MSYPS</v>
          </cell>
          <cell r="S991">
            <v>71598.58</v>
          </cell>
          <cell r="T991">
            <v>79553.179999999993</v>
          </cell>
          <cell r="U991">
            <v>71598.58</v>
          </cell>
          <cell r="V991">
            <v>79553.179999999993</v>
          </cell>
        </row>
        <row r="992">
          <cell r="C992">
            <v>2210049</v>
          </cell>
          <cell r="D992" t="str">
            <v>1032210049-CHV</v>
          </cell>
          <cell r="E992"/>
          <cell r="F992" t="str">
            <v xml:space="preserve">IMATINIB </v>
          </cell>
          <cell r="G992" t="str">
            <v xml:space="preserve">COMP/TAB/CAPS/GRAGE      </v>
          </cell>
          <cell r="H992" t="str">
            <v>100 MG</v>
          </cell>
          <cell r="I992" t="str">
            <v>ORAL</v>
          </cell>
          <cell r="J992" t="str">
            <v xml:space="preserve">COMP/TAB/CAPS/GRAGE      </v>
          </cell>
          <cell r="K992">
            <v>44347.519999999997</v>
          </cell>
          <cell r="L992">
            <v>44347.519999999997</v>
          </cell>
          <cell r="M992">
            <v>44347.519999999997</v>
          </cell>
          <cell r="N992">
            <v>36794</v>
          </cell>
          <cell r="O992"/>
          <cell r="P992"/>
          <cell r="Q992"/>
          <cell r="R992" t="str">
            <v>RES. 0718-2015 MSYPS VIGILADO</v>
          </cell>
          <cell r="S992">
            <v>35499</v>
          </cell>
          <cell r="T992"/>
          <cell r="U992">
            <v>35499</v>
          </cell>
          <cell r="V992">
            <v>35499</v>
          </cell>
        </row>
        <row r="993">
          <cell r="C993"/>
          <cell r="D993" t="str">
            <v>1032210049-NOV</v>
          </cell>
          <cell r="E993"/>
          <cell r="F993" t="str">
            <v xml:space="preserve">IMATINIB </v>
          </cell>
          <cell r="G993" t="str">
            <v>TAB/CAPS/GRAG/COMP</v>
          </cell>
          <cell r="H993" t="str">
            <v>100  mg</v>
          </cell>
          <cell r="I993" t="str">
            <v>ORAL</v>
          </cell>
          <cell r="J993" t="str">
            <v>TAB/CAPS/GRAG/COMP</v>
          </cell>
          <cell r="K993">
            <v>35498.730000000003</v>
          </cell>
          <cell r="L993">
            <v>35498.730000000003</v>
          </cell>
          <cell r="M993"/>
          <cell r="N993">
            <v>35498.730000000003</v>
          </cell>
          <cell r="O993"/>
          <cell r="P993"/>
          <cell r="Q993"/>
          <cell r="R993" t="str">
            <v>RES. 0718-2015 MSYPS</v>
          </cell>
          <cell r="S993">
            <v>36793.660000000003</v>
          </cell>
          <cell r="T993"/>
          <cell r="U993">
            <v>36793.660000000003</v>
          </cell>
          <cell r="V993">
            <v>36793.660000000003</v>
          </cell>
        </row>
        <row r="994">
          <cell r="C994">
            <v>2210081</v>
          </cell>
          <cell r="D994" t="str">
            <v>1032210081-CHV</v>
          </cell>
          <cell r="E994"/>
          <cell r="F994" t="str">
            <v xml:space="preserve">IMATINIB </v>
          </cell>
          <cell r="G994" t="str">
            <v xml:space="preserve">COMP/TAB/CAPS/GRAGE      </v>
          </cell>
          <cell r="H994" t="str">
            <v>400mg</v>
          </cell>
          <cell r="I994" t="str">
            <v>ORAL</v>
          </cell>
          <cell r="J994" t="str">
            <v xml:space="preserve">COMP/TAB/CAPS/GRAGE      </v>
          </cell>
          <cell r="K994">
            <v>177390.07999999999</v>
          </cell>
          <cell r="L994">
            <v>177390.07999999999</v>
          </cell>
          <cell r="M994">
            <v>177390.07999999999</v>
          </cell>
          <cell r="N994">
            <v>141996</v>
          </cell>
          <cell r="O994"/>
          <cell r="P994"/>
          <cell r="Q994"/>
          <cell r="R994" t="str">
            <v>RES. 0718-2015 MSYPS VIGILADO</v>
          </cell>
          <cell r="S994">
            <v>141996</v>
          </cell>
          <cell r="T994"/>
          <cell r="U994">
            <v>141996</v>
          </cell>
          <cell r="V994">
            <v>141996</v>
          </cell>
        </row>
        <row r="995">
          <cell r="C995"/>
          <cell r="D995" t="str">
            <v>1032210081-NOV</v>
          </cell>
          <cell r="E995"/>
          <cell r="F995" t="str">
            <v xml:space="preserve">IMATINIB </v>
          </cell>
          <cell r="G995" t="str">
            <v>TAB/CAPS/GRAG/COMP</v>
          </cell>
          <cell r="H995" t="str">
            <v>400 mg</v>
          </cell>
          <cell r="I995" t="str">
            <v>ORAL</v>
          </cell>
          <cell r="J995" t="str">
            <v>TAB/CAPS/GRAG/COMP</v>
          </cell>
          <cell r="K995">
            <v>141994.92000000001</v>
          </cell>
          <cell r="L995">
            <v>141994.92000000001</v>
          </cell>
          <cell r="M995"/>
          <cell r="N995">
            <v>141994.92000000001</v>
          </cell>
          <cell r="O995"/>
          <cell r="P995"/>
          <cell r="Q995"/>
          <cell r="R995" t="str">
            <v>RES. 0718-2015 MSYPS</v>
          </cell>
          <cell r="S995">
            <v>147174.62</v>
          </cell>
          <cell r="T995"/>
          <cell r="U995">
            <v>147174.62</v>
          </cell>
          <cell r="V995">
            <v>147174.62</v>
          </cell>
        </row>
        <row r="996">
          <cell r="C996"/>
          <cell r="D996" t="str">
            <v>1032910902-GZY</v>
          </cell>
          <cell r="E996"/>
          <cell r="F996" t="str">
            <v>IMIGLUCERASA (CEREZYME)</v>
          </cell>
          <cell r="G996" t="str">
            <v>SOLUCION INYECTABLE</v>
          </cell>
          <cell r="H996" t="str">
            <v>400UI</v>
          </cell>
          <cell r="I996" t="str">
            <v>PARENTERAL</v>
          </cell>
          <cell r="J996" t="str">
            <v>AMP/VIAL/JP</v>
          </cell>
          <cell r="K996">
            <v>2767627.52</v>
          </cell>
          <cell r="L996">
            <v>2767627.52</v>
          </cell>
          <cell r="M996"/>
          <cell r="N996">
            <v>2767627.52</v>
          </cell>
          <cell r="O996"/>
          <cell r="P996"/>
          <cell r="Q996"/>
          <cell r="R996" t="str">
            <v>CIRCULAR 05-2013 CNPMDM</v>
          </cell>
          <cell r="S996">
            <v>2767627.52</v>
          </cell>
          <cell r="T996"/>
          <cell r="U996">
            <v>2767627.52</v>
          </cell>
          <cell r="V996">
            <v>2767627.52</v>
          </cell>
        </row>
        <row r="997">
          <cell r="C997">
            <v>1016210</v>
          </cell>
          <cell r="D997" t="str">
            <v>1031016210-FCA</v>
          </cell>
          <cell r="E997"/>
          <cell r="F997" t="str">
            <v>IMIPENEM+CILASTATINA (SODICA)</v>
          </cell>
          <cell r="G997" t="str">
            <v xml:space="preserve">AMP/VIAL/JP             </v>
          </cell>
          <cell r="H997" t="str">
            <v>500mg/500mg</v>
          </cell>
          <cell r="I997" t="str">
            <v>PARENTERAL</v>
          </cell>
          <cell r="J997" t="str">
            <v xml:space="preserve">AMP/VIAL/JP  </v>
          </cell>
          <cell r="K997">
            <v>11924</v>
          </cell>
          <cell r="L997">
            <v>11924</v>
          </cell>
          <cell r="M997"/>
          <cell r="N997">
            <v>12336.57</v>
          </cell>
          <cell r="O997">
            <v>0</v>
          </cell>
          <cell r="P997">
            <v>12990.41</v>
          </cell>
          <cell r="Q997"/>
          <cell r="R997"/>
          <cell r="S997"/>
          <cell r="T997"/>
          <cell r="U997">
            <v>12990.41</v>
          </cell>
          <cell r="V997">
            <v>14047.83</v>
          </cell>
        </row>
        <row r="998">
          <cell r="C998"/>
          <cell r="D998"/>
          <cell r="E998" t="str">
            <v xml:space="preserve">CP-0285-APN </v>
          </cell>
          <cell r="F998" t="str">
            <v>IMIPRAMINA CLORHIDRATO</v>
          </cell>
          <cell r="G998" t="str">
            <v>TABLETAS</v>
          </cell>
          <cell r="H998" t="str">
            <v>10 MG</v>
          </cell>
          <cell r="I998" t="str">
            <v>ORAL</v>
          </cell>
          <cell r="J998"/>
          <cell r="K998"/>
          <cell r="L998"/>
          <cell r="M998"/>
          <cell r="N998"/>
          <cell r="O998"/>
          <cell r="P998"/>
          <cell r="Q998"/>
          <cell r="R998"/>
          <cell r="S998"/>
          <cell r="T998"/>
          <cell r="U998">
            <v>0</v>
          </cell>
          <cell r="V998">
            <v>774.91</v>
          </cell>
        </row>
        <row r="999">
          <cell r="C999">
            <v>1830096</v>
          </cell>
          <cell r="D999" t="str">
            <v>1031830096-HAX</v>
          </cell>
          <cell r="E999"/>
          <cell r="F999" t="str">
            <v>IMIPRAMINA (CLORHIDRATO)</v>
          </cell>
          <cell r="G999" t="str">
            <v xml:space="preserve">COMP/TAB/CAPS/GRAGE      </v>
          </cell>
          <cell r="H999" t="str">
            <v>25mg</v>
          </cell>
          <cell r="I999" t="str">
            <v>ORAL</v>
          </cell>
          <cell r="J999" t="str">
            <v xml:space="preserve">COMP/TAB/CAPS/GRAGE      </v>
          </cell>
          <cell r="K999">
            <v>82.568239657942115</v>
          </cell>
          <cell r="L999">
            <v>82.56</v>
          </cell>
          <cell r="M999"/>
          <cell r="N999">
            <v>85.42</v>
          </cell>
          <cell r="O999">
            <v>0</v>
          </cell>
          <cell r="P999">
            <v>89.95</v>
          </cell>
          <cell r="Q999"/>
          <cell r="R999"/>
          <cell r="S999"/>
          <cell r="T999"/>
          <cell r="U999">
            <v>89.95</v>
          </cell>
          <cell r="V999">
            <v>97.27</v>
          </cell>
        </row>
        <row r="1000">
          <cell r="C1000"/>
          <cell r="D1000" t="str">
            <v>1033495091-SCV</v>
          </cell>
          <cell r="E1000"/>
          <cell r="F1000" t="str">
            <v xml:space="preserve">IMIQUIMOD </v>
          </cell>
          <cell r="G1000" t="str">
            <v>CREMA</v>
          </cell>
          <cell r="H1000">
            <v>0.05</v>
          </cell>
          <cell r="I1000" t="str">
            <v>TOPICO</v>
          </cell>
          <cell r="J1000" t="str">
            <v>CREMA</v>
          </cell>
          <cell r="K1000">
            <v>40950</v>
          </cell>
          <cell r="L1000">
            <v>40950</v>
          </cell>
          <cell r="M1000"/>
          <cell r="N1000">
            <v>42366.87</v>
          </cell>
          <cell r="O1000"/>
          <cell r="P1000">
            <v>44612.31</v>
          </cell>
          <cell r="Q1000"/>
          <cell r="R1000"/>
          <cell r="S1000"/>
          <cell r="T1000"/>
          <cell r="U1000">
            <v>44612.31</v>
          </cell>
          <cell r="V1000">
            <v>48243.75</v>
          </cell>
        </row>
        <row r="1001">
          <cell r="C1001"/>
          <cell r="D1001" t="str">
            <v>1031440046-NOV</v>
          </cell>
          <cell r="E1001"/>
          <cell r="F1001" t="str">
            <v>INDACATEROL MALEATO</v>
          </cell>
          <cell r="G1001" t="str">
            <v xml:space="preserve">FCO/CAPS/INH        </v>
          </cell>
          <cell r="H1001" t="str">
            <v>150 mcg</v>
          </cell>
          <cell r="I1001" t="str">
            <v>BUCAL</v>
          </cell>
          <cell r="J1001" t="str">
            <v>CAPSULA</v>
          </cell>
          <cell r="K1001">
            <v>4044</v>
          </cell>
          <cell r="L1001">
            <v>4044</v>
          </cell>
          <cell r="M1001"/>
          <cell r="N1001">
            <v>4183.92</v>
          </cell>
          <cell r="O1001"/>
          <cell r="P1001">
            <v>4405.67</v>
          </cell>
          <cell r="Q1001"/>
          <cell r="R1001"/>
          <cell r="S1001"/>
          <cell r="T1001"/>
          <cell r="U1001">
            <v>4405.67</v>
          </cell>
          <cell r="V1001">
            <v>4764.29</v>
          </cell>
        </row>
        <row r="1002">
          <cell r="C1002">
            <v>1220265</v>
          </cell>
          <cell r="D1002" t="str">
            <v>1031220265-GSC</v>
          </cell>
          <cell r="E1002"/>
          <cell r="F1002" t="str">
            <v>INDAPAMIDA</v>
          </cell>
          <cell r="G1002" t="str">
            <v xml:space="preserve">COMP/TAB/CAPS/GRAGE      </v>
          </cell>
          <cell r="H1002" t="str">
            <v xml:space="preserve"> 2.5 mg</v>
          </cell>
          <cell r="I1002" t="str">
            <v>ORAL</v>
          </cell>
          <cell r="J1002" t="str">
            <v xml:space="preserve">COMP/TAB/CAPS/GRAGE      </v>
          </cell>
          <cell r="K1002">
            <v>725</v>
          </cell>
          <cell r="L1002">
            <v>725</v>
          </cell>
          <cell r="M1002"/>
          <cell r="N1002">
            <v>750.09</v>
          </cell>
          <cell r="O1002">
            <v>0</v>
          </cell>
          <cell r="P1002">
            <v>789.84</v>
          </cell>
          <cell r="Q1002"/>
          <cell r="R1002"/>
          <cell r="S1002"/>
          <cell r="T1002"/>
          <cell r="U1002">
            <v>789.84</v>
          </cell>
          <cell r="V1002">
            <v>854.13</v>
          </cell>
        </row>
        <row r="1003">
          <cell r="C1003"/>
          <cell r="D1003" t="str">
            <v>1031220268-SER</v>
          </cell>
          <cell r="E1003"/>
          <cell r="F1003" t="str">
            <v>INDAPAMIDA</v>
          </cell>
          <cell r="G1003" t="str">
            <v>TAB/CAPS/GRAG/COMP</v>
          </cell>
          <cell r="H1003" t="str">
            <v>1.5 mg</v>
          </cell>
          <cell r="I1003" t="str">
            <v>ORAL</v>
          </cell>
          <cell r="J1003" t="str">
            <v>TAB/CAPS/GRAG/COMP</v>
          </cell>
          <cell r="K1003">
            <v>2601</v>
          </cell>
          <cell r="L1003">
            <v>2601</v>
          </cell>
          <cell r="M1003"/>
          <cell r="N1003">
            <v>2690.99</v>
          </cell>
          <cell r="O1003"/>
          <cell r="P1003">
            <v>2833.61</v>
          </cell>
          <cell r="Q1003"/>
          <cell r="R1003"/>
          <cell r="S1003"/>
          <cell r="T1003"/>
          <cell r="U1003">
            <v>2833.61</v>
          </cell>
          <cell r="V1003">
            <v>3064.27</v>
          </cell>
        </row>
        <row r="1004">
          <cell r="C1004">
            <v>1011007</v>
          </cell>
          <cell r="D1004" t="str">
            <v>1031011007-</v>
          </cell>
          <cell r="E1004"/>
          <cell r="F1004" t="str">
            <v>INDINAVIR (SULFATO)</v>
          </cell>
          <cell r="G1004" t="str">
            <v xml:space="preserve">COMP/TAB/CAPS/GRAGE      </v>
          </cell>
          <cell r="H1004" t="str">
            <v>400MG (base)</v>
          </cell>
          <cell r="I1004" t="str">
            <v>ORAL</v>
          </cell>
          <cell r="J1004" t="str">
            <v xml:space="preserve">COMP/TAB/CAPS/GRAGE      </v>
          </cell>
          <cell r="K1004">
            <v>846.1</v>
          </cell>
          <cell r="L1004">
            <v>846.1</v>
          </cell>
          <cell r="M1004"/>
          <cell r="N1004">
            <v>875.38</v>
          </cell>
          <cell r="O1004">
            <v>0</v>
          </cell>
          <cell r="P1004">
            <v>921.78</v>
          </cell>
          <cell r="Q1004"/>
          <cell r="R1004"/>
          <cell r="S1004"/>
          <cell r="T1004"/>
          <cell r="U1004">
            <v>921.78</v>
          </cell>
          <cell r="V1004">
            <v>996.81</v>
          </cell>
        </row>
        <row r="1005">
          <cell r="C1005">
            <v>820050</v>
          </cell>
          <cell r="D1005" t="str">
            <v>103 820050-VND</v>
          </cell>
          <cell r="E1005"/>
          <cell r="F1005" t="str">
            <v xml:space="preserve">INDOMETACINA </v>
          </cell>
          <cell r="G1005" t="str">
            <v xml:space="preserve">AMP/VIAL/JP             </v>
          </cell>
          <cell r="H1005" t="str">
            <v>1mg</v>
          </cell>
          <cell r="I1005" t="str">
            <v>PARENTERAL</v>
          </cell>
          <cell r="J1005" t="str">
            <v xml:space="preserve">AMP/VIAL/JP  </v>
          </cell>
          <cell r="K1005">
            <v>237500</v>
          </cell>
          <cell r="L1005">
            <v>237500</v>
          </cell>
          <cell r="M1005"/>
          <cell r="N1005">
            <v>245717.5</v>
          </cell>
          <cell r="O1005">
            <v>0</v>
          </cell>
          <cell r="P1005">
            <v>258740.53</v>
          </cell>
          <cell r="Q1005"/>
          <cell r="R1005"/>
          <cell r="S1005"/>
          <cell r="T1005"/>
          <cell r="U1005">
            <v>258740.53</v>
          </cell>
          <cell r="V1005">
            <v>279802.01</v>
          </cell>
        </row>
        <row r="1006">
          <cell r="C1006"/>
          <cell r="D1006" t="str">
            <v>1032910905-JAC</v>
          </cell>
          <cell r="E1006"/>
          <cell r="F1006" t="str">
            <v>INFLIXIMAB</v>
          </cell>
          <cell r="G1006" t="str">
            <v xml:space="preserve">SOLUCION INYECTABLE             </v>
          </cell>
          <cell r="H1006" t="str">
            <v>100 mg</v>
          </cell>
          <cell r="I1006" t="str">
            <v>PARENTERAL</v>
          </cell>
          <cell r="J1006" t="str">
            <v>AMP/VIAL/JP</v>
          </cell>
          <cell r="K1006">
            <v>1067945</v>
          </cell>
          <cell r="L1006">
            <v>1067945</v>
          </cell>
          <cell r="M1006"/>
          <cell r="N1006">
            <v>1067945</v>
          </cell>
          <cell r="O1006"/>
          <cell r="P1006"/>
          <cell r="Q1006"/>
          <cell r="R1006" t="str">
            <v>RES. 0718-2015 MSYPS</v>
          </cell>
          <cell r="S1006">
            <v>1107661.31</v>
          </cell>
          <cell r="T1006">
            <v>1230722.48</v>
          </cell>
          <cell r="U1006">
            <v>1107661.31</v>
          </cell>
          <cell r="V1006">
            <v>1230722.48</v>
          </cell>
        </row>
        <row r="1007">
          <cell r="C1007"/>
          <cell r="D1007" t="str">
            <v>1186220902-BAX</v>
          </cell>
          <cell r="E1007"/>
          <cell r="F1007" t="str">
            <v>INFUSOR  ELASTOMERICO  PARA 48</v>
          </cell>
          <cell r="G1007" t="str">
            <v>UND</v>
          </cell>
          <cell r="H1007"/>
          <cell r="I1007"/>
          <cell r="J1007" t="str">
            <v>UNIDAD</v>
          </cell>
          <cell r="K1007">
            <v>84664</v>
          </cell>
          <cell r="L1007">
            <v>84664</v>
          </cell>
          <cell r="M1007"/>
          <cell r="N1007">
            <v>87593.37</v>
          </cell>
          <cell r="O1007"/>
          <cell r="P1007">
            <v>92235.82</v>
          </cell>
          <cell r="Q1007"/>
          <cell r="R1007"/>
          <cell r="S1007"/>
          <cell r="T1007"/>
          <cell r="U1007">
            <v>92235.82</v>
          </cell>
          <cell r="V1007">
            <v>99743.82</v>
          </cell>
        </row>
        <row r="1008">
          <cell r="C1008"/>
          <cell r="D1008" t="str">
            <v>1186220917-BAX</v>
          </cell>
          <cell r="E1008"/>
          <cell r="F1008" t="str">
            <v>INFUSOR PARA 5 DIAS</v>
          </cell>
          <cell r="G1008" t="str">
            <v>UND</v>
          </cell>
          <cell r="H1008"/>
          <cell r="I1008"/>
          <cell r="J1008" t="str">
            <v>UNIDAD</v>
          </cell>
          <cell r="K1008">
            <v>105000</v>
          </cell>
          <cell r="L1008">
            <v>105000</v>
          </cell>
          <cell r="M1008"/>
          <cell r="N1008">
            <v>108633</v>
          </cell>
          <cell r="O1008"/>
          <cell r="P1008">
            <v>114390.55</v>
          </cell>
          <cell r="Q1008"/>
          <cell r="R1008"/>
          <cell r="S1008"/>
          <cell r="T1008"/>
          <cell r="U1008">
            <v>114390.55</v>
          </cell>
          <cell r="V1008">
            <v>123701.94</v>
          </cell>
        </row>
        <row r="1009">
          <cell r="C1009">
            <v>2910050</v>
          </cell>
          <cell r="D1009" t="str">
            <v>1032910050-KED</v>
          </cell>
          <cell r="E1009"/>
          <cell r="F1009" t="str">
            <v>INMUNOGLOBULINA ANTI D</v>
          </cell>
          <cell r="G1009" t="str">
            <v xml:space="preserve">AMP/VIAL/JP  </v>
          </cell>
          <cell r="H1009" t="str">
            <v>300mcg/2ml</v>
          </cell>
          <cell r="I1009" t="str">
            <v>PARENTERAL</v>
          </cell>
          <cell r="J1009" t="str">
            <v xml:space="preserve">AMP/VIAL/JP  </v>
          </cell>
          <cell r="K1009">
            <v>108240</v>
          </cell>
          <cell r="L1009">
            <v>108240</v>
          </cell>
          <cell r="M1009">
            <v>108240</v>
          </cell>
          <cell r="N1009">
            <v>111985.1</v>
          </cell>
          <cell r="O1009"/>
          <cell r="P1009">
            <v>117920.31</v>
          </cell>
          <cell r="Q1009">
            <v>117920.31</v>
          </cell>
          <cell r="R1009"/>
          <cell r="S1009"/>
          <cell r="T1009"/>
          <cell r="U1009">
            <v>117920.31</v>
          </cell>
          <cell r="V1009">
            <v>127519.02</v>
          </cell>
        </row>
        <row r="1010">
          <cell r="C1010">
            <v>2910007</v>
          </cell>
          <cell r="D1010" t="str">
            <v>1032910007-GRC</v>
          </cell>
          <cell r="E1010"/>
          <cell r="F1010" t="str">
            <v xml:space="preserve">INMUNOGLOBULINA  G  HUMANA </v>
          </cell>
          <cell r="G1010" t="str">
            <v xml:space="preserve">AMP/VIAL/JP             </v>
          </cell>
          <cell r="H1010" t="str">
            <v>5g X100ml</v>
          </cell>
          <cell r="I1010" t="str">
            <v>PARENTERAL</v>
          </cell>
          <cell r="J1010" t="str">
            <v>VIAL 5g/100ml</v>
          </cell>
          <cell r="K1010">
            <v>715000</v>
          </cell>
          <cell r="L1010">
            <v>715000</v>
          </cell>
          <cell r="M1010">
            <v>715000</v>
          </cell>
          <cell r="N1010">
            <v>715000</v>
          </cell>
          <cell r="O1010"/>
          <cell r="P1010"/>
          <cell r="Q1010"/>
          <cell r="R1010" t="str">
            <v>CIRCULAR 04-2012 CNPMDM</v>
          </cell>
          <cell r="S1010">
            <v>717200</v>
          </cell>
          <cell r="T1010"/>
          <cell r="U1010">
            <v>715000</v>
          </cell>
          <cell r="V1010">
            <v>715000</v>
          </cell>
        </row>
        <row r="1011">
          <cell r="C1011">
            <v>2910001</v>
          </cell>
          <cell r="D1011" t="str">
            <v>1032910007-BTE</v>
          </cell>
          <cell r="E1011"/>
          <cell r="F1011" t="str">
            <v>INMUNOGLOBULINA G HUMANA</v>
          </cell>
          <cell r="G1011" t="str">
            <v>POLVO SOLUCIÓN</v>
          </cell>
          <cell r="H1011" t="str">
            <v>(5-6)% x 50ML</v>
          </cell>
          <cell r="I1011" t="str">
            <v>PARENTERAL</v>
          </cell>
          <cell r="J1011" t="str">
            <v>AMP/VIAL/JP</v>
          </cell>
          <cell r="K1011">
            <v>357500</v>
          </cell>
          <cell r="L1011">
            <v>357500</v>
          </cell>
          <cell r="M1011"/>
          <cell r="N1011">
            <v>357500</v>
          </cell>
          <cell r="O1011"/>
          <cell r="P1011"/>
          <cell r="Q1011"/>
          <cell r="R1011" t="str">
            <v>CIRCULAR 04-2012 CNPMDM</v>
          </cell>
          <cell r="S1011">
            <v>358600</v>
          </cell>
          <cell r="T1011"/>
          <cell r="U1011">
            <v>357500</v>
          </cell>
          <cell r="V1011">
            <v>357500</v>
          </cell>
        </row>
        <row r="1012">
          <cell r="C1012">
            <v>2910006</v>
          </cell>
          <cell r="D1012" t="str">
            <v>1032910006-FMC</v>
          </cell>
          <cell r="E1012"/>
          <cell r="F1012" t="str">
            <v>INMUNOGLOBULINA G HUMANA</v>
          </cell>
          <cell r="G1012" t="str">
            <v xml:space="preserve">AMP/VIAL/JP             </v>
          </cell>
          <cell r="H1012" t="str">
            <v>2,5 g/50 ml</v>
          </cell>
          <cell r="I1012" t="str">
            <v>PARENTERAL</v>
          </cell>
          <cell r="J1012" t="str">
            <v xml:space="preserve">AMP/VIAL/JP  </v>
          </cell>
          <cell r="K1012">
            <v>357500</v>
          </cell>
          <cell r="L1012">
            <v>357500</v>
          </cell>
          <cell r="M1012">
            <v>357500</v>
          </cell>
          <cell r="N1012">
            <v>357500</v>
          </cell>
          <cell r="O1012"/>
          <cell r="P1012"/>
          <cell r="Q1012"/>
          <cell r="R1012" t="str">
            <v>CIRCULAR 04-2012 CNPMDM</v>
          </cell>
          <cell r="S1012">
            <v>357500</v>
          </cell>
          <cell r="T1012"/>
          <cell r="U1012">
            <v>357500</v>
          </cell>
          <cell r="V1012">
            <v>357500</v>
          </cell>
        </row>
        <row r="1013">
          <cell r="C1013"/>
          <cell r="D1013" t="str">
            <v>1032910922-BSV</v>
          </cell>
          <cell r="E1013"/>
          <cell r="F1013" t="str">
            <v xml:space="preserve">INMUNOGLOBULINA ANTITIMOCITICA EQUINA </v>
          </cell>
          <cell r="G1013" t="str">
            <v>SOLUCION INYECTABLE</v>
          </cell>
          <cell r="H1013" t="str">
            <v>250 mg/5 mL</v>
          </cell>
          <cell r="I1013" t="str">
            <v>PARENTERAL</v>
          </cell>
          <cell r="J1013" t="str">
            <v>AMP/VIAL/JP</v>
          </cell>
          <cell r="K1013">
            <v>976042</v>
          </cell>
          <cell r="L1013">
            <v>976042</v>
          </cell>
          <cell r="M1013"/>
          <cell r="N1013">
            <v>976042</v>
          </cell>
          <cell r="O1013"/>
          <cell r="P1013"/>
          <cell r="Q1013"/>
          <cell r="R1013" t="str">
            <v>RES. 0718-2015 MSYPS</v>
          </cell>
          <cell r="S1013">
            <v>1011646.24</v>
          </cell>
          <cell r="T1013"/>
          <cell r="U1013">
            <v>1011646.24</v>
          </cell>
          <cell r="V1013">
            <v>1011646.24</v>
          </cell>
        </row>
        <row r="1014">
          <cell r="C1014">
            <v>2910054</v>
          </cell>
          <cell r="D1014" t="str">
            <v>1032910054-BTE</v>
          </cell>
          <cell r="E1014"/>
          <cell r="F1014" t="str">
            <v>INMUNOGLOBULINA HUMANA ENRIQUECIDA CON IGM- IGA-IG</v>
          </cell>
          <cell r="G1014" t="str">
            <v xml:space="preserve">AMP/VIAL/JP             </v>
          </cell>
          <cell r="H1014">
            <v>0.05</v>
          </cell>
          <cell r="I1014" t="str">
            <v>PARENTERAL</v>
          </cell>
          <cell r="J1014" t="str">
            <v>VIAL X 50ml</v>
          </cell>
          <cell r="K1014">
            <v>1582500</v>
          </cell>
          <cell r="L1014">
            <v>1582500</v>
          </cell>
          <cell r="M1014"/>
          <cell r="N1014">
            <v>1582500</v>
          </cell>
          <cell r="O1014">
            <v>1582500</v>
          </cell>
          <cell r="P1014"/>
          <cell r="Q1014"/>
          <cell r="R1014" t="str">
            <v>CIRCULAR 04-2012 CNPMDM</v>
          </cell>
          <cell r="S1014">
            <v>1582500</v>
          </cell>
          <cell r="T1014"/>
          <cell r="U1014">
            <v>1582500</v>
          </cell>
          <cell r="V1014">
            <v>1582500</v>
          </cell>
        </row>
        <row r="1015">
          <cell r="C1015">
            <v>2150049</v>
          </cell>
          <cell r="D1015" t="str">
            <v>1032150049-ELI</v>
          </cell>
          <cell r="E1015"/>
          <cell r="F1015" t="str">
            <v>INSULINA LISPRO 25%+INSULINA PROTAMINA 75 %  HUMALOG MIX</v>
          </cell>
          <cell r="G1015" t="str">
            <v xml:space="preserve">AMP/VIAL/JP/CARPULA </v>
          </cell>
          <cell r="H1015" t="str">
            <v>25%+75%</v>
          </cell>
          <cell r="I1015" t="str">
            <v>PARENTERAL</v>
          </cell>
          <cell r="J1015" t="str">
            <v>ENVASE X 3ml</v>
          </cell>
          <cell r="K1015">
            <v>45746</v>
          </cell>
          <cell r="L1015">
            <v>45746</v>
          </cell>
          <cell r="M1015"/>
          <cell r="N1015">
            <v>16082.5</v>
          </cell>
          <cell r="O1015"/>
          <cell r="P1015"/>
          <cell r="Q1015"/>
          <cell r="R1015" t="str">
            <v>RES. 0718-2015 MSYPS</v>
          </cell>
          <cell r="S1015">
            <v>16419.89</v>
          </cell>
          <cell r="T1015">
            <v>18244.14</v>
          </cell>
          <cell r="U1015">
            <v>16419.89</v>
          </cell>
          <cell r="V1015">
            <v>18244.14</v>
          </cell>
        </row>
        <row r="1016">
          <cell r="C1016">
            <v>2150034</v>
          </cell>
          <cell r="D1016" t="str">
            <v>1032150034-NNK</v>
          </cell>
          <cell r="E1016"/>
          <cell r="F1016" t="str">
            <v>INSULINA ASPARTATO</v>
          </cell>
          <cell r="G1016" t="str">
            <v xml:space="preserve">AMP/VIAL/JP/CARPULA </v>
          </cell>
          <cell r="H1016" t="str">
            <v>300ui/3ml</v>
          </cell>
          <cell r="I1016" t="str">
            <v>PARENTERAL</v>
          </cell>
          <cell r="J1016" t="str">
            <v>ENVASE X 3ml</v>
          </cell>
          <cell r="K1016">
            <v>16503</v>
          </cell>
          <cell r="L1016">
            <v>16503</v>
          </cell>
          <cell r="M1016"/>
          <cell r="N1016">
            <v>16503</v>
          </cell>
          <cell r="O1016"/>
          <cell r="P1016"/>
          <cell r="Q1016"/>
          <cell r="R1016" t="str">
            <v>RES. 0718-2015 MSYPS</v>
          </cell>
          <cell r="S1016">
            <v>17105.04</v>
          </cell>
          <cell r="T1016">
            <v>19005.41</v>
          </cell>
          <cell r="U1016">
            <v>17105.04</v>
          </cell>
          <cell r="V1016">
            <v>19005.41</v>
          </cell>
        </row>
        <row r="1017">
          <cell r="C1017">
            <v>2150048</v>
          </cell>
          <cell r="D1017" t="str">
            <v>1032150048-NNK</v>
          </cell>
          <cell r="E1017"/>
          <cell r="F1017" t="str">
            <v>INSULINA DETEMIR (LEVEMIR)</v>
          </cell>
          <cell r="G1017" t="str">
            <v xml:space="preserve">AMP/VIAL/JP/CARPULA </v>
          </cell>
          <cell r="H1017" t="str">
            <v>300ui/3ml</v>
          </cell>
          <cell r="I1017" t="str">
            <v>PARENTERAL</v>
          </cell>
          <cell r="J1017" t="str">
            <v>ENVASE X 3ml</v>
          </cell>
          <cell r="K1017">
            <v>26392</v>
          </cell>
          <cell r="L1017">
            <v>26392</v>
          </cell>
          <cell r="M1017"/>
          <cell r="N1017">
            <v>26392</v>
          </cell>
          <cell r="O1017"/>
          <cell r="P1017"/>
          <cell r="Q1017"/>
          <cell r="R1017" t="str">
            <v>RES. 0718-2015 MSYPS</v>
          </cell>
          <cell r="S1017">
            <v>27354.51</v>
          </cell>
          <cell r="T1017">
            <v>30393.59</v>
          </cell>
          <cell r="U1017">
            <v>27354.51</v>
          </cell>
          <cell r="V1017">
            <v>30393.59</v>
          </cell>
        </row>
        <row r="1018">
          <cell r="C1018">
            <v>2150052</v>
          </cell>
          <cell r="D1018" t="str">
            <v>1032150046-BIC</v>
          </cell>
          <cell r="E1018"/>
          <cell r="F1018" t="str">
            <v>INSULINA GLARGINA DE ACCION PROLONGADA (LANTUS)</v>
          </cell>
          <cell r="G1018" t="str">
            <v xml:space="preserve">AMP/VIAL/JP/CARPULA </v>
          </cell>
          <cell r="H1018" t="str">
            <v>300ui/3ml</v>
          </cell>
          <cell r="I1018" t="str">
            <v>PARENTERAL</v>
          </cell>
          <cell r="J1018" t="str">
            <v>ENVASE X 3ml</v>
          </cell>
          <cell r="K1018">
            <v>26075</v>
          </cell>
          <cell r="L1018">
            <v>26075</v>
          </cell>
          <cell r="M1018"/>
          <cell r="N1018">
            <v>25074</v>
          </cell>
          <cell r="O1018">
            <v>25074</v>
          </cell>
          <cell r="P1018"/>
          <cell r="Q1018"/>
          <cell r="R1018" t="str">
            <v>RES. 0718-2015 MSYPS</v>
          </cell>
          <cell r="S1018">
            <v>25990.080000000002</v>
          </cell>
          <cell r="T1018">
            <v>28877.58</v>
          </cell>
          <cell r="U1018">
            <v>25990.080000000002</v>
          </cell>
          <cell r="V1018">
            <v>28877.58</v>
          </cell>
        </row>
        <row r="1019">
          <cell r="C1019"/>
          <cell r="D1019"/>
          <cell r="E1019"/>
          <cell r="F1019"/>
          <cell r="G1019"/>
          <cell r="H1019"/>
          <cell r="I1019"/>
          <cell r="J1019"/>
          <cell r="K1019"/>
          <cell r="L1019"/>
          <cell r="M1019"/>
          <cell r="N1019">
            <v>25074</v>
          </cell>
          <cell r="O1019"/>
          <cell r="P1019"/>
          <cell r="Q1019"/>
          <cell r="R1019"/>
          <cell r="S1019"/>
          <cell r="T1019"/>
          <cell r="U1019">
            <v>0</v>
          </cell>
          <cell r="V1019">
            <v>0</v>
          </cell>
        </row>
        <row r="1020">
          <cell r="C1020">
            <v>2150045</v>
          </cell>
          <cell r="D1020" t="str">
            <v>1032150045-SFI</v>
          </cell>
          <cell r="E1020"/>
          <cell r="F1020" t="str">
            <v>INSULINA GLULISINA DE ACCION RAPIDA (APIDRA)</v>
          </cell>
          <cell r="G1020" t="str">
            <v>CARPULA</v>
          </cell>
          <cell r="H1020" t="str">
            <v>300Ui/3ml</v>
          </cell>
          <cell r="I1020" t="str">
            <v>PARENTERAL</v>
          </cell>
          <cell r="J1020" t="str">
            <v>CARPULA X 3ml</v>
          </cell>
          <cell r="K1020">
            <v>14489</v>
          </cell>
          <cell r="L1020">
            <v>14489</v>
          </cell>
          <cell r="M1020"/>
          <cell r="N1020">
            <v>14489</v>
          </cell>
          <cell r="O1020">
            <v>14489</v>
          </cell>
          <cell r="P1020"/>
          <cell r="Q1020"/>
          <cell r="R1020" t="str">
            <v>RES. 0718-2015 MSYPS</v>
          </cell>
          <cell r="S1020">
            <v>15017.4</v>
          </cell>
          <cell r="T1020">
            <v>16685.84</v>
          </cell>
          <cell r="U1020">
            <v>15017.4</v>
          </cell>
          <cell r="V1020">
            <v>16685.84</v>
          </cell>
        </row>
        <row r="1021">
          <cell r="C1021">
            <v>2150043</v>
          </cell>
          <cell r="D1021" t="str">
            <v>1032150043-SFI</v>
          </cell>
          <cell r="E1021"/>
          <cell r="F1021" t="str">
            <v>INSULINA GLULISINA DE ACCION RAPIDA (APIDRA)</v>
          </cell>
          <cell r="G1021" t="str">
            <v xml:space="preserve">AMP/VIAL/JP  </v>
          </cell>
          <cell r="H1021" t="str">
            <v>100 Ui/ml</v>
          </cell>
          <cell r="I1021" t="str">
            <v>PARENTERAL</v>
          </cell>
          <cell r="J1021" t="str">
            <v>VIAL X 10ml</v>
          </cell>
          <cell r="K1021">
            <v>48300</v>
          </cell>
          <cell r="L1021">
            <v>48300</v>
          </cell>
          <cell r="M1021"/>
          <cell r="N1021">
            <v>48300</v>
          </cell>
          <cell r="O1021">
            <v>48300</v>
          </cell>
          <cell r="P1021"/>
          <cell r="Q1021"/>
          <cell r="R1021" t="str">
            <v>CIRCULAR 07-2013 CNPMDM</v>
          </cell>
          <cell r="S1021">
            <v>48300</v>
          </cell>
          <cell r="T1021"/>
          <cell r="U1021">
            <v>52619.65</v>
          </cell>
          <cell r="V1021">
            <v>48300</v>
          </cell>
        </row>
        <row r="1022">
          <cell r="C1022"/>
          <cell r="D1022" t="str">
            <v>1032150043-SFI</v>
          </cell>
          <cell r="E1022"/>
          <cell r="F1022" t="str">
            <v xml:space="preserve">INSULINA GLULISINA </v>
          </cell>
          <cell r="G1022" t="str">
            <v>SOLUCION INYECTABLE</v>
          </cell>
          <cell r="H1022" t="str">
            <v>1000UI/10 mL</v>
          </cell>
          <cell r="I1022" t="str">
            <v>PARENTERAL</v>
          </cell>
          <cell r="J1022" t="str">
            <v>VIAL X 10ml</v>
          </cell>
          <cell r="K1022">
            <v>14489</v>
          </cell>
          <cell r="L1022">
            <v>14489</v>
          </cell>
          <cell r="M1022"/>
          <cell r="N1022">
            <v>14489</v>
          </cell>
          <cell r="O1022"/>
          <cell r="P1022"/>
          <cell r="Q1022"/>
          <cell r="R1022" t="str">
            <v>CIRCULAR 07-2013 CNPMDM VIGILADO</v>
          </cell>
          <cell r="S1022">
            <v>14489</v>
          </cell>
          <cell r="T1022"/>
          <cell r="U1022">
            <v>15784.81</v>
          </cell>
          <cell r="V1022">
            <v>14489</v>
          </cell>
        </row>
        <row r="1023">
          <cell r="C1023">
            <v>2150030</v>
          </cell>
          <cell r="D1023" t="str">
            <v>1032150030-BIC</v>
          </cell>
          <cell r="E1023"/>
          <cell r="F1023" t="str">
            <v>INSULINA HUMANA CRISTALINA O REGULAR HUMULIN C.</v>
          </cell>
          <cell r="G1023" t="str">
            <v xml:space="preserve">AMP/VIAL/JP  </v>
          </cell>
          <cell r="H1023" t="str">
            <v>100 Ui/ml</v>
          </cell>
          <cell r="I1023" t="str">
            <v>PARENTERAL</v>
          </cell>
          <cell r="J1023" t="str">
            <v>VIAL X 10ml</v>
          </cell>
          <cell r="K1023">
            <v>9112</v>
          </cell>
          <cell r="L1023">
            <v>9112</v>
          </cell>
          <cell r="M1023"/>
          <cell r="N1023">
            <v>9427.2800000000007</v>
          </cell>
          <cell r="O1023">
            <v>9427.2800000000007</v>
          </cell>
          <cell r="P1023">
            <v>9926.93</v>
          </cell>
          <cell r="Q1023"/>
          <cell r="R1023"/>
          <cell r="S1023"/>
          <cell r="T1023"/>
          <cell r="U1023">
            <v>9926.93</v>
          </cell>
          <cell r="V1023">
            <v>10734.98</v>
          </cell>
        </row>
        <row r="1024">
          <cell r="C1024">
            <v>2150031</v>
          </cell>
          <cell r="D1024" t="str">
            <v>1032150046-BIC</v>
          </cell>
          <cell r="E1024"/>
          <cell r="F1024" t="str">
            <v>INSULINA HUMANA CRISTALINA O REGULAR</v>
          </cell>
          <cell r="G1024" t="str">
            <v>SOLUCION</v>
          </cell>
          <cell r="H1024" t="str">
            <v>300UI/3ML</v>
          </cell>
          <cell r="I1024" t="str">
            <v>SOLUCION SUBCUTANEA</v>
          </cell>
          <cell r="J1024" t="str">
            <v>CARPULA X 3ml</v>
          </cell>
          <cell r="K1024">
            <v>3800</v>
          </cell>
          <cell r="L1024">
            <v>3800</v>
          </cell>
          <cell r="M1024"/>
          <cell r="N1024">
            <v>3931.48</v>
          </cell>
          <cell r="O1024">
            <v>3931.48</v>
          </cell>
          <cell r="P1024">
            <v>4139.8500000000004</v>
          </cell>
          <cell r="Q1024"/>
          <cell r="R1024"/>
          <cell r="S1024"/>
          <cell r="T1024"/>
          <cell r="U1024">
            <v>4139.8500000000004</v>
          </cell>
          <cell r="V1024">
            <v>4476.83</v>
          </cell>
        </row>
        <row r="1025">
          <cell r="C1025">
            <v>2150040</v>
          </cell>
          <cell r="D1025" t="str">
            <v>1032150040-NNK</v>
          </cell>
          <cell r="E1025"/>
          <cell r="F1025" t="str">
            <v xml:space="preserve">INSULINA  HUMANA N  </v>
          </cell>
          <cell r="G1025" t="str">
            <v xml:space="preserve">AMP/VIAL/JP  </v>
          </cell>
          <cell r="H1025" t="str">
            <v xml:space="preserve">100Ui/ml </v>
          </cell>
          <cell r="I1025" t="str">
            <v>PARENTERAL</v>
          </cell>
          <cell r="J1025" t="str">
            <v>VIAL X 10ml</v>
          </cell>
          <cell r="K1025">
            <v>8700</v>
          </cell>
          <cell r="L1025">
            <v>8700</v>
          </cell>
          <cell r="M1025"/>
          <cell r="N1025">
            <v>9001.02</v>
          </cell>
          <cell r="O1025">
            <v>9001.02</v>
          </cell>
          <cell r="P1025">
            <v>9478.07</v>
          </cell>
          <cell r="Q1025"/>
          <cell r="R1025"/>
          <cell r="S1025"/>
          <cell r="T1025"/>
          <cell r="U1025">
            <v>9478.07</v>
          </cell>
          <cell r="V1025">
            <v>10249.58</v>
          </cell>
        </row>
        <row r="1026">
          <cell r="C1026">
            <v>2150042</v>
          </cell>
          <cell r="D1026" t="str">
            <v>1032150037-ELI</v>
          </cell>
          <cell r="E1026"/>
          <cell r="F1026" t="str">
            <v>INSULINA NPH HUMANA</v>
          </cell>
          <cell r="G1026" t="str">
            <v xml:space="preserve">AMP/VIAL/JP/CARPULA </v>
          </cell>
          <cell r="H1026" t="str">
            <v>300ui/3ml</v>
          </cell>
          <cell r="I1026" t="str">
            <v>PARENTERAL</v>
          </cell>
          <cell r="J1026" t="str">
            <v>ENVASE X 3ml</v>
          </cell>
          <cell r="K1026">
            <v>28416</v>
          </cell>
          <cell r="L1026">
            <v>28416</v>
          </cell>
          <cell r="M1026"/>
          <cell r="N1026">
            <v>29399.19</v>
          </cell>
          <cell r="O1026">
            <v>29399.19</v>
          </cell>
          <cell r="P1026">
            <v>30957.35</v>
          </cell>
          <cell r="Q1026"/>
          <cell r="R1026"/>
          <cell r="S1026"/>
          <cell r="T1026"/>
          <cell r="U1026">
            <v>30957.35</v>
          </cell>
          <cell r="V1026">
            <v>33477.279999999999</v>
          </cell>
        </row>
        <row r="1027">
          <cell r="C1027">
            <v>2150035</v>
          </cell>
          <cell r="D1027" t="str">
            <v>1032150035-ELI</v>
          </cell>
          <cell r="E1027"/>
          <cell r="F1027" t="str">
            <v xml:space="preserve">INSULINA ZINC ISOFANA HUMANA + INSULINA ZINC HUMANA </v>
          </cell>
          <cell r="G1027" t="str">
            <v xml:space="preserve">AMP/VIAL/JP  </v>
          </cell>
          <cell r="H1027" t="str">
            <v>(70-30)Ui/ml</v>
          </cell>
          <cell r="I1027" t="str">
            <v>PARENTERAL</v>
          </cell>
          <cell r="J1027" t="str">
            <v>VIAL X 10ml</v>
          </cell>
          <cell r="K1027">
            <v>9321.5</v>
          </cell>
          <cell r="L1027">
            <v>9321.5</v>
          </cell>
          <cell r="M1027"/>
          <cell r="N1027">
            <v>9644.02</v>
          </cell>
          <cell r="O1027">
            <v>9644.02</v>
          </cell>
          <cell r="P1027">
            <v>10155.15</v>
          </cell>
          <cell r="Q1027"/>
          <cell r="R1027"/>
          <cell r="S1027"/>
          <cell r="T1027"/>
          <cell r="U1027">
            <v>10155.15</v>
          </cell>
          <cell r="V1027">
            <v>10981.78</v>
          </cell>
        </row>
        <row r="1028">
          <cell r="C1028">
            <v>2150036</v>
          </cell>
          <cell r="D1028" t="str">
            <v>1032150035-NNK</v>
          </cell>
          <cell r="E1028"/>
          <cell r="F1028" t="str">
            <v>INSULINA HUMANA N/C</v>
          </cell>
          <cell r="G1028" t="str">
            <v xml:space="preserve">AMP/VIAL/JP/CARPULA </v>
          </cell>
          <cell r="H1028" t="str">
            <v>(70+30)ui/ml</v>
          </cell>
          <cell r="I1028" t="str">
            <v>PARENTERAL</v>
          </cell>
          <cell r="J1028" t="str">
            <v>ENVASE X 3ml</v>
          </cell>
          <cell r="K1028">
            <v>9669.2999999999993</v>
          </cell>
          <cell r="L1028">
            <v>9669.2999999999993</v>
          </cell>
          <cell r="M1028"/>
          <cell r="N1028">
            <v>10003.86</v>
          </cell>
          <cell r="O1028">
            <v>10003.86</v>
          </cell>
          <cell r="P1028">
            <v>10534.06</v>
          </cell>
          <cell r="Q1028"/>
          <cell r="R1028"/>
          <cell r="S1028"/>
          <cell r="T1028"/>
          <cell r="U1028">
            <v>10534.06</v>
          </cell>
          <cell r="V1028">
            <v>11391.53</v>
          </cell>
        </row>
        <row r="1029">
          <cell r="C1029">
            <v>2150050</v>
          </cell>
          <cell r="D1029" t="str">
            <v>1032150047-ELI</v>
          </cell>
          <cell r="E1029"/>
          <cell r="F1029" t="str">
            <v>INSULINA LISPRO DE ACCION RAPIDA (HUMALOG)</v>
          </cell>
          <cell r="G1029" t="str">
            <v xml:space="preserve">AMP/VIAL/JP  </v>
          </cell>
          <cell r="H1029" t="str">
            <v>100UI/ml</v>
          </cell>
          <cell r="I1029" t="str">
            <v>PARENTERAL</v>
          </cell>
          <cell r="J1029" t="str">
            <v>VIAL X 10ml</v>
          </cell>
          <cell r="K1029">
            <v>48267</v>
          </cell>
          <cell r="L1029">
            <v>48267</v>
          </cell>
          <cell r="M1029"/>
          <cell r="N1029">
            <v>48267</v>
          </cell>
          <cell r="O1029">
            <v>48267</v>
          </cell>
          <cell r="P1029"/>
          <cell r="Q1029"/>
          <cell r="R1029" t="str">
            <v>RES. 0718-2015 MSYPS</v>
          </cell>
          <cell r="S1029">
            <v>50027.6</v>
          </cell>
          <cell r="T1029">
            <v>55585.66</v>
          </cell>
          <cell r="U1029">
            <v>50027.6</v>
          </cell>
          <cell r="V1029">
            <v>55585.66</v>
          </cell>
        </row>
        <row r="1030">
          <cell r="C1030">
            <v>2150047</v>
          </cell>
          <cell r="D1030" t="str">
            <v>1032150051-ELI</v>
          </cell>
          <cell r="E1030"/>
          <cell r="F1030" t="str">
            <v xml:space="preserve">INSULINA LISPRO </v>
          </cell>
          <cell r="G1030" t="str">
            <v xml:space="preserve">AMP/VIAL/JP/CARPULA </v>
          </cell>
          <cell r="H1030" t="str">
            <v>300Ui/3ml</v>
          </cell>
          <cell r="I1030" t="str">
            <v>PARENTERAL</v>
          </cell>
          <cell r="J1030" t="str">
            <v>ENVASE X 3ml</v>
          </cell>
          <cell r="K1030">
            <v>14480</v>
          </cell>
          <cell r="L1030">
            <v>14480</v>
          </cell>
          <cell r="M1030"/>
          <cell r="N1030">
            <v>14480</v>
          </cell>
          <cell r="O1030">
            <v>14480</v>
          </cell>
          <cell r="P1030"/>
          <cell r="Q1030"/>
          <cell r="R1030" t="str">
            <v>RES. 0718-2015 MSYPS</v>
          </cell>
          <cell r="S1030">
            <v>15008.28</v>
          </cell>
          <cell r="T1030">
            <v>16675.7</v>
          </cell>
          <cell r="U1030">
            <v>15008.28</v>
          </cell>
          <cell r="V1030">
            <v>16675.7</v>
          </cell>
        </row>
        <row r="1031">
          <cell r="C1031">
            <v>2210053</v>
          </cell>
          <cell r="D1031" t="str">
            <v>1032210053-MCK</v>
          </cell>
          <cell r="E1031"/>
          <cell r="F1031" t="str">
            <v>INTERFERON ALFA 2B PEGILADO</v>
          </cell>
          <cell r="G1031" t="str">
            <v>AMP/VIAL/JP</v>
          </cell>
          <cell r="H1031" t="str">
            <v>100MCG</v>
          </cell>
          <cell r="I1031" t="str">
            <v>PARENTERAL</v>
          </cell>
          <cell r="J1031" t="str">
            <v>AMP/VIAL/JP</v>
          </cell>
          <cell r="K1031">
            <v>920886</v>
          </cell>
          <cell r="L1031">
            <v>920886</v>
          </cell>
          <cell r="M1031"/>
          <cell r="N1031">
            <v>920886</v>
          </cell>
          <cell r="O1031"/>
          <cell r="P1031"/>
          <cell r="Q1031"/>
          <cell r="R1031" t="str">
            <v>CIRCULAR 04-2012 CNPMDM</v>
          </cell>
          <cell r="S1031">
            <v>920886</v>
          </cell>
          <cell r="T1031"/>
          <cell r="U1031">
            <v>920886</v>
          </cell>
          <cell r="V1031">
            <v>920886</v>
          </cell>
        </row>
        <row r="1032">
          <cell r="C1032">
            <v>2210061</v>
          </cell>
          <cell r="D1032" t="str">
            <v>1032210061-MCK</v>
          </cell>
          <cell r="E1032"/>
          <cell r="F1032" t="str">
            <v>INTERFERON ALFA 2B PEGILADO</v>
          </cell>
          <cell r="G1032" t="str">
            <v xml:space="preserve">AMP/VIAL/JP  </v>
          </cell>
          <cell r="H1032" t="str">
            <v>120mcg</v>
          </cell>
          <cell r="I1032" t="str">
            <v>PARENTERAL</v>
          </cell>
          <cell r="J1032" t="str">
            <v>KIT</v>
          </cell>
          <cell r="K1032">
            <v>1105063.2</v>
          </cell>
          <cell r="L1032">
            <v>1105063.2</v>
          </cell>
          <cell r="M1032"/>
          <cell r="N1032">
            <v>1105063.2</v>
          </cell>
          <cell r="O1032"/>
          <cell r="P1032"/>
          <cell r="Q1032"/>
          <cell r="R1032" t="str">
            <v>CIRCULAR 04-2012 CNPMDM</v>
          </cell>
          <cell r="S1032">
            <v>1105063.2</v>
          </cell>
          <cell r="T1032"/>
          <cell r="U1032">
            <v>1105063.2</v>
          </cell>
          <cell r="V1032">
            <v>1105063.2</v>
          </cell>
        </row>
        <row r="1033">
          <cell r="C1033">
            <v>2210088</v>
          </cell>
          <cell r="D1033" t="str">
            <v>1032210088-MCK</v>
          </cell>
          <cell r="E1033"/>
          <cell r="F1033" t="str">
            <v>INTERFERON ALFA 2B PEGILADO</v>
          </cell>
          <cell r="G1033" t="str">
            <v>AMP/VIAL/JP</v>
          </cell>
          <cell r="H1033" t="str">
            <v>80mcg</v>
          </cell>
          <cell r="I1033" t="str">
            <v>PARENTERAL</v>
          </cell>
          <cell r="J1033" t="str">
            <v>AMP/VIAL/JP</v>
          </cell>
          <cell r="K1033">
            <v>736708.8</v>
          </cell>
          <cell r="L1033">
            <v>736708.8</v>
          </cell>
          <cell r="M1033"/>
          <cell r="N1033">
            <v>736708.8</v>
          </cell>
          <cell r="O1033"/>
          <cell r="P1033"/>
          <cell r="Q1033"/>
          <cell r="R1033" t="str">
            <v>CIRCULAR 04-2012 CNPMDM</v>
          </cell>
          <cell r="S1033">
            <v>736708.8</v>
          </cell>
          <cell r="T1033"/>
          <cell r="U1033">
            <v>736708.8</v>
          </cell>
          <cell r="V1033">
            <v>736708.8</v>
          </cell>
        </row>
        <row r="1034">
          <cell r="C1034"/>
          <cell r="D1034" t="str">
            <v>1032910040-MCK</v>
          </cell>
          <cell r="E1034"/>
          <cell r="F1034" t="str">
            <v>INTERFERON  BETA 1A RECOMBINANTE HUMANO</v>
          </cell>
          <cell r="G1034" t="str">
            <v>SOLUCION INYECTABLE</v>
          </cell>
          <cell r="H1034" t="str">
            <v>44 mcg</v>
          </cell>
          <cell r="I1034" t="str">
            <v>PARENTERAL</v>
          </cell>
          <cell r="J1034" t="str">
            <v>KIT x 4 Carpulas (c/u 132mcg)</v>
          </cell>
          <cell r="K1034">
            <v>2767323</v>
          </cell>
          <cell r="L1034">
            <v>2767323</v>
          </cell>
          <cell r="M1034"/>
          <cell r="N1034">
            <v>2767323</v>
          </cell>
          <cell r="O1034"/>
          <cell r="P1034"/>
          <cell r="Q1034"/>
          <cell r="R1034" t="str">
            <v>RES. 0718-2015 MSYPS</v>
          </cell>
          <cell r="S1034">
            <v>2870239.74</v>
          </cell>
          <cell r="T1034">
            <v>3189123.38</v>
          </cell>
          <cell r="U1034">
            <v>2870239.74</v>
          </cell>
          <cell r="V1034">
            <v>3189123.38</v>
          </cell>
        </row>
        <row r="1035">
          <cell r="C1035"/>
          <cell r="D1035" t="str">
            <v>1032210071-RCH</v>
          </cell>
          <cell r="E1035"/>
          <cell r="F1035" t="str">
            <v>INTERFERON ALFA 2-A PEGILADO</v>
          </cell>
          <cell r="G1035" t="str">
            <v>SOLUCION INYECTABLE</v>
          </cell>
          <cell r="H1035" t="str">
            <v>180 mcg</v>
          </cell>
          <cell r="I1035" t="str">
            <v>PARENTERAL</v>
          </cell>
          <cell r="J1035" t="str">
            <v>KIT</v>
          </cell>
          <cell r="K1035">
            <v>692980.2</v>
          </cell>
          <cell r="L1035">
            <v>692980.2</v>
          </cell>
          <cell r="M1035"/>
          <cell r="N1035">
            <v>692980.2</v>
          </cell>
          <cell r="O1035"/>
          <cell r="P1035"/>
          <cell r="Q1035"/>
          <cell r="R1035" t="str">
            <v>CIRCULAR 04-2012 CNPMDM</v>
          </cell>
          <cell r="S1035">
            <v>692980.2</v>
          </cell>
          <cell r="T1035"/>
          <cell r="U1035">
            <v>692980.2</v>
          </cell>
          <cell r="V1035">
            <v>692980.2</v>
          </cell>
        </row>
        <row r="1036">
          <cell r="C1036"/>
          <cell r="D1036" t="str">
            <v>1032210055-SCH</v>
          </cell>
          <cell r="E1036"/>
          <cell r="F1036" t="str">
            <v xml:space="preserve">INTERFERON ALFA 2B </v>
          </cell>
          <cell r="G1036" t="str">
            <v>SOLUCION INYECTABLE</v>
          </cell>
          <cell r="H1036" t="str">
            <v>18MUI</v>
          </cell>
          <cell r="I1036" t="str">
            <v>PARENTERAL</v>
          </cell>
          <cell r="J1036" t="str">
            <v>KIT</v>
          </cell>
          <cell r="K1036">
            <v>1113109</v>
          </cell>
          <cell r="L1036">
            <v>1113109</v>
          </cell>
          <cell r="M1036"/>
          <cell r="N1036">
            <v>1151622.57</v>
          </cell>
          <cell r="O1036">
            <v>1151622.57</v>
          </cell>
          <cell r="P1036">
            <v>1212658.57</v>
          </cell>
          <cell r="Q1036"/>
          <cell r="R1036"/>
          <cell r="S1036"/>
          <cell r="T1036"/>
          <cell r="U1036">
            <v>1212658.57</v>
          </cell>
          <cell r="V1036">
            <v>1311368.98</v>
          </cell>
        </row>
        <row r="1037">
          <cell r="C1037"/>
          <cell r="D1037" t="str">
            <v>1032210047-SCH</v>
          </cell>
          <cell r="E1037"/>
          <cell r="F1037" t="str">
            <v>INTERFERON ALFA-2B</v>
          </cell>
          <cell r="G1037" t="str">
            <v>SOLUCION INYECTABLE</v>
          </cell>
          <cell r="H1037" t="str">
            <v>30MUI</v>
          </cell>
          <cell r="I1037" t="str">
            <v>PARENTERAL</v>
          </cell>
          <cell r="J1037" t="str">
            <v>KIT</v>
          </cell>
          <cell r="K1037">
            <v>1862438</v>
          </cell>
          <cell r="L1037">
            <v>1862438</v>
          </cell>
          <cell r="M1037"/>
          <cell r="N1037">
            <v>1926878.35</v>
          </cell>
          <cell r="O1037">
            <v>1926878.35</v>
          </cell>
          <cell r="P1037">
            <v>2029002.9</v>
          </cell>
          <cell r="Q1037"/>
          <cell r="R1037"/>
          <cell r="S1037"/>
          <cell r="T1037"/>
          <cell r="U1037">
            <v>2029002.9</v>
          </cell>
          <cell r="V1037">
            <v>2194163.7400000002</v>
          </cell>
        </row>
        <row r="1038">
          <cell r="C1038"/>
          <cell r="D1038" t="str">
            <v>1032910043-ABT</v>
          </cell>
          <cell r="E1038"/>
          <cell r="F1038" t="str">
            <v xml:space="preserve">INTERFERON BETA 1A RECOMBINANTE </v>
          </cell>
          <cell r="G1038" t="str">
            <v xml:space="preserve">SOLUCION INYECTABLE  </v>
          </cell>
          <cell r="H1038" t="str">
            <v>6000000ui (30 mcg)</v>
          </cell>
          <cell r="I1038" t="str">
            <v>PARENTERAL</v>
          </cell>
          <cell r="J1038" t="str">
            <v>KIT x 4 Carpulas</v>
          </cell>
          <cell r="K1038">
            <v>1886375</v>
          </cell>
          <cell r="L1038">
            <v>1886375</v>
          </cell>
          <cell r="M1038"/>
          <cell r="N1038">
            <v>1886375</v>
          </cell>
          <cell r="O1038"/>
          <cell r="P1038"/>
          <cell r="Q1038"/>
          <cell r="R1038" t="str">
            <v>RES. 0718-2015 MSYPS</v>
          </cell>
          <cell r="S1038">
            <v>1956529.41</v>
          </cell>
          <cell r="T1038">
            <v>2173899.83</v>
          </cell>
          <cell r="U1038">
            <v>1956529.41</v>
          </cell>
          <cell r="V1038">
            <v>2173899.83</v>
          </cell>
        </row>
        <row r="1039">
          <cell r="C1039"/>
          <cell r="D1039" t="str">
            <v>1032910042-BAY</v>
          </cell>
          <cell r="E1039"/>
          <cell r="F1039" t="str">
            <v xml:space="preserve">INTERFERON BETA 1-B </v>
          </cell>
          <cell r="G1039" t="str">
            <v>SOLUCION INYECTABLE</v>
          </cell>
          <cell r="H1039" t="str">
            <v>8MUI</v>
          </cell>
          <cell r="I1039" t="str">
            <v>PARENTERAL</v>
          </cell>
          <cell r="J1039" t="str">
            <v>KIT x 15 VIALES</v>
          </cell>
          <cell r="K1039">
            <v>1964489.82</v>
          </cell>
          <cell r="L1039">
            <v>1964489.82</v>
          </cell>
          <cell r="M1039"/>
          <cell r="N1039">
            <v>1964489.82</v>
          </cell>
          <cell r="O1039"/>
          <cell r="P1039"/>
          <cell r="Q1039"/>
          <cell r="R1039" t="str">
            <v>RES. 0718-2015 MSYPS</v>
          </cell>
          <cell r="S1039">
            <v>2037548.94</v>
          </cell>
          <cell r="T1039">
            <v>2263920.63</v>
          </cell>
          <cell r="U1039">
            <v>2037548.94</v>
          </cell>
          <cell r="V1039">
            <v>2263920.63</v>
          </cell>
        </row>
        <row r="1040">
          <cell r="C1040">
            <v>2210041</v>
          </cell>
          <cell r="D1040" t="str">
            <v>1032210041-PFI</v>
          </cell>
          <cell r="E1040"/>
          <cell r="F1040" t="str">
            <v>INTERLUKINA ONCE</v>
          </cell>
          <cell r="G1040" t="str">
            <v xml:space="preserve">AMP/VIAL/JP  </v>
          </cell>
          <cell r="H1040" t="str">
            <v>5MG</v>
          </cell>
          <cell r="I1040" t="str">
            <v>PARENTERAL</v>
          </cell>
          <cell r="J1040" t="str">
            <v xml:space="preserve">AMP/VIAL/JP  </v>
          </cell>
          <cell r="K1040">
            <v>1000000</v>
          </cell>
          <cell r="L1040">
            <v>1000000</v>
          </cell>
          <cell r="M1040"/>
          <cell r="N1040">
            <v>1034600</v>
          </cell>
          <cell r="O1040">
            <v>1034600</v>
          </cell>
          <cell r="P1040">
            <v>1089433.8</v>
          </cell>
          <cell r="Q1040"/>
          <cell r="R1040"/>
          <cell r="S1040"/>
          <cell r="T1040"/>
          <cell r="U1040">
            <v>1089433.8</v>
          </cell>
          <cell r="V1040">
            <v>1178113.71</v>
          </cell>
        </row>
        <row r="1041">
          <cell r="C1041"/>
          <cell r="D1041" t="str">
            <v>1032210072-BSM</v>
          </cell>
          <cell r="E1041"/>
          <cell r="F1041" t="str">
            <v>IPILIMUMAB</v>
          </cell>
          <cell r="G1041" t="str">
            <v xml:space="preserve">SOLUCION INYECTABLE             </v>
          </cell>
          <cell r="H1041" t="str">
            <v>50mg/10mL</v>
          </cell>
          <cell r="I1041" t="str">
            <v>PARENTERAL</v>
          </cell>
          <cell r="J1041" t="str">
            <v xml:space="preserve">AMP/VIAL/JP             </v>
          </cell>
          <cell r="K1041">
            <v>15500000</v>
          </cell>
          <cell r="L1041">
            <v>15500000</v>
          </cell>
          <cell r="M1041"/>
          <cell r="N1041">
            <v>16036300</v>
          </cell>
          <cell r="O1041">
            <v>16036300</v>
          </cell>
          <cell r="P1041">
            <v>16886223.899999999</v>
          </cell>
          <cell r="Q1041"/>
          <cell r="R1041"/>
          <cell r="S1041"/>
          <cell r="T1041"/>
          <cell r="U1041">
            <v>16886223.899999999</v>
          </cell>
          <cell r="V1041">
            <v>18260762.530000001</v>
          </cell>
        </row>
        <row r="1042">
          <cell r="C1042">
            <v>1440003</v>
          </cell>
          <cell r="D1042" t="str">
            <v>1031440003-BTS</v>
          </cell>
          <cell r="E1042"/>
          <cell r="F1042" t="str">
            <v>IPRATROPIO BROMURO SOLUCION NEBULIZAR</v>
          </cell>
          <cell r="G1042" t="str">
            <v>SOLUCION</v>
          </cell>
          <cell r="H1042" t="str">
            <v>0.25mg/ml</v>
          </cell>
          <cell r="I1042" t="str">
            <v>NASAL</v>
          </cell>
          <cell r="J1042" t="str">
            <v>FRASCO X (15-20)ml</v>
          </cell>
          <cell r="K1042">
            <v>7800</v>
          </cell>
          <cell r="L1042">
            <v>7800</v>
          </cell>
          <cell r="M1042"/>
          <cell r="N1042">
            <v>8069.88</v>
          </cell>
          <cell r="O1042">
            <v>8069.88</v>
          </cell>
          <cell r="P1042">
            <v>8497.58</v>
          </cell>
          <cell r="Q1042"/>
          <cell r="R1042"/>
          <cell r="S1042"/>
          <cell r="T1042"/>
          <cell r="U1042">
            <v>8497.58</v>
          </cell>
          <cell r="V1042">
            <v>9189.2800000000007</v>
          </cell>
        </row>
        <row r="1043">
          <cell r="C1043">
            <v>1440002</v>
          </cell>
          <cell r="D1043" t="str">
            <v>1031440015-CHV</v>
          </cell>
          <cell r="E1043"/>
          <cell r="F1043" t="str">
            <v xml:space="preserve">IPRATROPIO BROMURO </v>
          </cell>
          <cell r="G1043" t="str">
            <v xml:space="preserve">FCO/CAPS/INH        </v>
          </cell>
          <cell r="H1043" t="str">
            <v>20mcg - 10ml</v>
          </cell>
          <cell r="I1043" t="str">
            <v>BUCAL</v>
          </cell>
          <cell r="J1043" t="str">
            <v>FRASCO X 200 DOSIS</v>
          </cell>
          <cell r="K1043">
            <v>4742</v>
          </cell>
          <cell r="L1043">
            <v>4742</v>
          </cell>
          <cell r="M1043"/>
          <cell r="N1043">
            <v>4906.07</v>
          </cell>
          <cell r="O1043">
            <v>4906.07</v>
          </cell>
          <cell r="P1043">
            <v>5166.09</v>
          </cell>
          <cell r="Q1043"/>
          <cell r="R1043"/>
          <cell r="S1043"/>
          <cell r="T1043"/>
          <cell r="U1043">
            <v>5166.09</v>
          </cell>
          <cell r="V1043">
            <v>5586.61</v>
          </cell>
        </row>
        <row r="1044">
          <cell r="C1044">
            <v>1440013</v>
          </cell>
          <cell r="D1044" t="str">
            <v>1031440004-BOE</v>
          </cell>
          <cell r="E1044"/>
          <cell r="F1044" t="str">
            <v>IPRATROPIO BROMURO + FENOTEROL BROMHIDRATO</v>
          </cell>
          <cell r="G1044" t="str">
            <v>SOLUCION PARA NEBULIZACION</v>
          </cell>
          <cell r="H1044" t="str">
            <v>(0.25+0.5)mg/ml</v>
          </cell>
          <cell r="I1044" t="str">
            <v>NASAL</v>
          </cell>
          <cell r="J1044" t="str">
            <v>FRASCO X 20ml</v>
          </cell>
          <cell r="K1044">
            <v>2501</v>
          </cell>
          <cell r="L1044">
            <v>2501</v>
          </cell>
          <cell r="M1044"/>
          <cell r="N1044">
            <v>2587.5300000000002</v>
          </cell>
          <cell r="O1044">
            <v>2587.5300000000002</v>
          </cell>
          <cell r="P1044">
            <v>2724.67</v>
          </cell>
          <cell r="Q1044"/>
          <cell r="R1044"/>
          <cell r="S1044"/>
          <cell r="T1044"/>
          <cell r="U1044">
            <v>2724.67</v>
          </cell>
          <cell r="V1044">
            <v>2946.46</v>
          </cell>
        </row>
        <row r="1045">
          <cell r="C1045">
            <v>1440012</v>
          </cell>
          <cell r="D1045" t="str">
            <v>1031440012-BOE</v>
          </cell>
          <cell r="E1045"/>
          <cell r="F1045" t="str">
            <v>IPRATROPIO BROMURO + FENOTEROL BROMHIDRATO</v>
          </cell>
          <cell r="G1045" t="str">
            <v xml:space="preserve">FCO/CAPS/INH        </v>
          </cell>
          <cell r="H1045" t="str">
            <v>(20+50)mcg</v>
          </cell>
          <cell r="I1045" t="str">
            <v>BUCAL</v>
          </cell>
          <cell r="J1045" t="str">
            <v>FRASCO X 200 DOSIS</v>
          </cell>
          <cell r="K1045">
            <v>37548</v>
          </cell>
          <cell r="L1045">
            <v>37548</v>
          </cell>
          <cell r="M1045"/>
          <cell r="N1045">
            <v>38847.160000000003</v>
          </cell>
          <cell r="O1045">
            <v>38847.160000000003</v>
          </cell>
          <cell r="P1045">
            <v>40906.06</v>
          </cell>
          <cell r="Q1045"/>
          <cell r="R1045"/>
          <cell r="S1045"/>
          <cell r="T1045"/>
          <cell r="U1045">
            <v>40906.06</v>
          </cell>
          <cell r="V1045">
            <v>44235.81</v>
          </cell>
        </row>
        <row r="1046">
          <cell r="C1046">
            <v>1440008</v>
          </cell>
          <cell r="D1046" t="str">
            <v>1031440008-BOE</v>
          </cell>
          <cell r="E1046"/>
          <cell r="F1046" t="str">
            <v>IPRATROPIO BROMURO+SALBUTAMOL SULFATO</v>
          </cell>
          <cell r="G1046" t="str">
            <v>SOLUCION PARA NEBULIZACION</v>
          </cell>
          <cell r="H1046" t="str">
            <v>(0.5+2.5)mg/2.5ml</v>
          </cell>
          <cell r="I1046" t="str">
            <v>NASAL</v>
          </cell>
          <cell r="J1046" t="str">
            <v>ENVASE X 2,5 ml</v>
          </cell>
          <cell r="K1046">
            <v>14788.2</v>
          </cell>
          <cell r="L1046">
            <v>14788.2</v>
          </cell>
          <cell r="M1046"/>
          <cell r="N1046">
            <v>15299.87</v>
          </cell>
          <cell r="O1046">
            <v>15299.87</v>
          </cell>
          <cell r="P1046">
            <v>16110.76</v>
          </cell>
          <cell r="Q1046"/>
          <cell r="R1046"/>
          <cell r="S1046"/>
          <cell r="T1046"/>
          <cell r="U1046">
            <v>16110.76</v>
          </cell>
          <cell r="V1046">
            <v>17422.18</v>
          </cell>
        </row>
        <row r="1047">
          <cell r="C1047"/>
          <cell r="D1047"/>
          <cell r="E1047" t="str">
            <v>SSMP 1440008</v>
          </cell>
          <cell r="F1047" t="str">
            <v>SALBUTAMOL+IPATROPIO BROMURO</v>
          </cell>
          <cell r="G1047" t="str">
            <v>SOLUCION PARA NEBULIZADOR O INHALADOR</v>
          </cell>
          <cell r="H1047" t="str">
            <v>2,5 mg+0,5 mg</v>
          </cell>
          <cell r="I1047" t="str">
            <v>INHALATORIA</v>
          </cell>
          <cell r="J1047"/>
          <cell r="K1047"/>
          <cell r="L1047"/>
          <cell r="M1047"/>
          <cell r="N1047"/>
          <cell r="O1047"/>
          <cell r="P1047"/>
          <cell r="Q1047"/>
          <cell r="R1047"/>
          <cell r="S1047"/>
          <cell r="T1047"/>
          <cell r="U1047">
            <v>0</v>
          </cell>
          <cell r="V1047">
            <v>17422.18</v>
          </cell>
        </row>
        <row r="1048">
          <cell r="C1048">
            <v>1440006</v>
          </cell>
          <cell r="D1048" t="str">
            <v>1031440006-BOE</v>
          </cell>
          <cell r="E1048"/>
          <cell r="F1048" t="str">
            <v>IPRATROPIO BROMURO+SALBUTAMOL SULFATO</v>
          </cell>
          <cell r="G1048" t="str">
            <v>SOLUCION</v>
          </cell>
          <cell r="H1048" t="str">
            <v>(20+120)MCG/PUFF</v>
          </cell>
          <cell r="I1048" t="str">
            <v>BUCAL</v>
          </cell>
          <cell r="J1048" t="str">
            <v>FRASCO X 200 DOSIS</v>
          </cell>
          <cell r="K1048">
            <v>10271.5</v>
          </cell>
          <cell r="L1048">
            <v>10271.5</v>
          </cell>
          <cell r="M1048"/>
          <cell r="N1048">
            <v>10626.89</v>
          </cell>
          <cell r="O1048">
            <v>10626.89</v>
          </cell>
          <cell r="P1048">
            <v>11190.12</v>
          </cell>
          <cell r="Q1048"/>
          <cell r="R1048"/>
          <cell r="S1048"/>
          <cell r="T1048"/>
          <cell r="U1048">
            <v>11190.12</v>
          </cell>
          <cell r="V1048">
            <v>12101</v>
          </cell>
        </row>
        <row r="1049">
          <cell r="C1049">
            <v>1220033</v>
          </cell>
          <cell r="D1049" t="str">
            <v>1031040150-JAC</v>
          </cell>
          <cell r="E1049"/>
          <cell r="F1049" t="str">
            <v xml:space="preserve">IRBESARTAN </v>
          </cell>
          <cell r="G1049" t="str">
            <v xml:space="preserve">COMP/TAB/CAPS/GRAGE      </v>
          </cell>
          <cell r="H1049" t="str">
            <v>300mg</v>
          </cell>
          <cell r="I1049" t="str">
            <v>ORAL</v>
          </cell>
          <cell r="J1049" t="str">
            <v xml:space="preserve">COMP/TAB/CAPS/GRAGE      </v>
          </cell>
          <cell r="K1049">
            <v>5812.8</v>
          </cell>
          <cell r="L1049">
            <v>5812.8</v>
          </cell>
          <cell r="M1049"/>
          <cell r="N1049">
            <v>5812.8</v>
          </cell>
          <cell r="O1049">
            <v>0</v>
          </cell>
          <cell r="P1049"/>
          <cell r="Q1049"/>
          <cell r="R1049" t="str">
            <v>CIRCULAR 04-2012 CNPMDM</v>
          </cell>
          <cell r="S1049">
            <v>5812.8</v>
          </cell>
          <cell r="T1049"/>
          <cell r="U1049">
            <v>5812.8</v>
          </cell>
          <cell r="V1049">
            <v>5812.8</v>
          </cell>
        </row>
        <row r="1050">
          <cell r="C1050"/>
          <cell r="D1050" t="str">
            <v>1031220011-SFI</v>
          </cell>
          <cell r="E1050"/>
          <cell r="F1050" t="str">
            <v xml:space="preserve">IRBESARTAN </v>
          </cell>
          <cell r="G1050" t="str">
            <v>TAB/CAPS/GRAG/COMP</v>
          </cell>
          <cell r="H1050" t="str">
            <v>150 mg</v>
          </cell>
          <cell r="I1050" t="str">
            <v>ORAL</v>
          </cell>
          <cell r="J1050" t="str">
            <v>TAB/CAPS/GRAG/COMP</v>
          </cell>
          <cell r="K1050">
            <v>2906.4</v>
          </cell>
          <cell r="L1050">
            <v>2906.4</v>
          </cell>
          <cell r="M1050"/>
          <cell r="N1050">
            <v>2906.4</v>
          </cell>
          <cell r="O1050"/>
          <cell r="P1050"/>
          <cell r="Q1050"/>
          <cell r="R1050" t="str">
            <v>CIRCULAR 04-2012 CNPMDM</v>
          </cell>
          <cell r="S1050">
            <v>2906.4</v>
          </cell>
          <cell r="T1050"/>
          <cell r="U1050">
            <v>2906.4</v>
          </cell>
          <cell r="V1050">
            <v>2906.4</v>
          </cell>
        </row>
        <row r="1051">
          <cell r="C1051"/>
          <cell r="D1051" t="str">
            <v>1031220011-LST</v>
          </cell>
          <cell r="E1051"/>
          <cell r="F1051" t="str">
            <v xml:space="preserve">IRBESARTAN </v>
          </cell>
          <cell r="G1051" t="str">
            <v>TAB/CAPS/GRAG/COMP</v>
          </cell>
          <cell r="H1051" t="str">
            <v>150 mg</v>
          </cell>
          <cell r="I1051" t="str">
            <v>ORAL</v>
          </cell>
          <cell r="J1051" t="str">
            <v>TAB/CAPS/GRAG/COMP</v>
          </cell>
          <cell r="K1051">
            <v>2906.4</v>
          </cell>
          <cell r="L1051">
            <v>2906.4</v>
          </cell>
          <cell r="M1051"/>
          <cell r="N1051">
            <v>2906.4</v>
          </cell>
          <cell r="O1051"/>
          <cell r="P1051"/>
          <cell r="Q1051"/>
          <cell r="R1051" t="str">
            <v>CIRCULAR 04-2012 CNPMDM</v>
          </cell>
          <cell r="S1051">
            <v>2906.4</v>
          </cell>
          <cell r="T1051"/>
          <cell r="U1051">
            <v>2906.4</v>
          </cell>
          <cell r="V1051">
            <v>2906.4</v>
          </cell>
        </row>
        <row r="1052">
          <cell r="C1052"/>
          <cell r="D1052" t="str">
            <v>1031220033-SFI</v>
          </cell>
          <cell r="E1052"/>
          <cell r="F1052" t="str">
            <v xml:space="preserve">IRBESARTAN </v>
          </cell>
          <cell r="G1052" t="str">
            <v>TAB/CAPS/GRAG/COMP</v>
          </cell>
          <cell r="H1052" t="str">
            <v>300 mg</v>
          </cell>
          <cell r="I1052" t="str">
            <v>ORAL</v>
          </cell>
          <cell r="J1052" t="str">
            <v>TAB/CAPS/GRAG/COMP</v>
          </cell>
          <cell r="K1052">
            <v>5812.8</v>
          </cell>
          <cell r="L1052">
            <v>5812.8</v>
          </cell>
          <cell r="M1052"/>
          <cell r="N1052">
            <v>5812.8</v>
          </cell>
          <cell r="O1052"/>
          <cell r="P1052"/>
          <cell r="Q1052"/>
          <cell r="R1052" t="str">
            <v>CIRCULAR 04-2012 CNPMDM</v>
          </cell>
          <cell r="S1052">
            <v>5812.8</v>
          </cell>
          <cell r="T1052"/>
          <cell r="U1052">
            <v>5812.8</v>
          </cell>
          <cell r="V1052">
            <v>5812.8</v>
          </cell>
        </row>
        <row r="1053">
          <cell r="C1053"/>
          <cell r="D1053" t="str">
            <v>1031220033-LST</v>
          </cell>
          <cell r="E1053"/>
          <cell r="F1053" t="str">
            <v xml:space="preserve">IRBESARTAN </v>
          </cell>
          <cell r="G1053" t="str">
            <v>TAB/CAPS/GRAG/COMP</v>
          </cell>
          <cell r="H1053" t="str">
            <v>300 mg</v>
          </cell>
          <cell r="I1053" t="str">
            <v>ORAL</v>
          </cell>
          <cell r="J1053" t="str">
            <v>TAB/CAPS/GRAG/COMP</v>
          </cell>
          <cell r="K1053">
            <v>5812.8</v>
          </cell>
          <cell r="L1053">
            <v>5812.8</v>
          </cell>
          <cell r="M1053"/>
          <cell r="N1053">
            <v>5812.8</v>
          </cell>
          <cell r="O1053"/>
          <cell r="P1053"/>
          <cell r="Q1053"/>
          <cell r="R1053" t="str">
            <v>CIRCULAR 04-2012 CNPMDM</v>
          </cell>
          <cell r="S1053">
            <v>5812.8</v>
          </cell>
          <cell r="T1053"/>
          <cell r="U1053">
            <v>5812.8</v>
          </cell>
          <cell r="V1053">
            <v>5812.8</v>
          </cell>
        </row>
        <row r="1054">
          <cell r="C1054"/>
          <cell r="D1054" t="str">
            <v>1031220097-SFI</v>
          </cell>
          <cell r="E1054"/>
          <cell r="F1054" t="str">
            <v xml:space="preserve">IRBESARTAN+AMLODIPINO  </v>
          </cell>
          <cell r="G1054" t="str">
            <v>TAB/CAPS/GRAG/COMP</v>
          </cell>
          <cell r="H1054" t="str">
            <v>(150+5) mg</v>
          </cell>
          <cell r="I1054" t="str">
            <v>ORAL</v>
          </cell>
          <cell r="J1054" t="str">
            <v>TAB/CAPS/GRAG/COMP</v>
          </cell>
          <cell r="K1054">
            <v>6410</v>
          </cell>
          <cell r="L1054">
            <v>6410</v>
          </cell>
          <cell r="M1054"/>
          <cell r="N1054">
            <v>6631.79</v>
          </cell>
          <cell r="O1054">
            <v>6631.79</v>
          </cell>
          <cell r="P1054">
            <v>6983.27</v>
          </cell>
          <cell r="Q1054"/>
          <cell r="R1054"/>
          <cell r="S1054"/>
          <cell r="T1054"/>
          <cell r="U1054">
            <v>6983.27</v>
          </cell>
          <cell r="V1054">
            <v>7551.71</v>
          </cell>
        </row>
        <row r="1055">
          <cell r="C1055"/>
          <cell r="D1055" t="str">
            <v>1031220096-SFI</v>
          </cell>
          <cell r="E1055"/>
          <cell r="F1055" t="str">
            <v xml:space="preserve">IRBESARTAN+AMLODIPINO  </v>
          </cell>
          <cell r="G1055" t="str">
            <v>TAB/CAPS/GRAG/COMP</v>
          </cell>
          <cell r="H1055" t="str">
            <v>(300+10) mg</v>
          </cell>
          <cell r="I1055" t="str">
            <v>ORAL</v>
          </cell>
          <cell r="J1055" t="str">
            <v>TAB/CAPS/GRAG/COMP</v>
          </cell>
          <cell r="K1055">
            <v>6877</v>
          </cell>
          <cell r="L1055">
            <v>6877</v>
          </cell>
          <cell r="M1055"/>
          <cell r="N1055">
            <v>7114.94</v>
          </cell>
          <cell r="O1055">
            <v>7114.94</v>
          </cell>
          <cell r="P1055">
            <v>7492.03</v>
          </cell>
          <cell r="Q1055"/>
          <cell r="R1055"/>
          <cell r="S1055"/>
          <cell r="T1055"/>
          <cell r="U1055">
            <v>7492.03</v>
          </cell>
          <cell r="V1055">
            <v>8101.88</v>
          </cell>
        </row>
        <row r="1056">
          <cell r="C1056"/>
          <cell r="D1056" t="str">
            <v>1031220099-SFI</v>
          </cell>
          <cell r="E1056"/>
          <cell r="F1056" t="str">
            <v xml:space="preserve">IRBESARTAN+AMLODIPINO  </v>
          </cell>
          <cell r="G1056" t="str">
            <v>TAB/CAPS/GRAG/COMP</v>
          </cell>
          <cell r="H1056" t="str">
            <v>(300+5) mg</v>
          </cell>
          <cell r="I1056" t="str">
            <v>ORAL</v>
          </cell>
          <cell r="J1056" t="str">
            <v>TAB/CAPS/GRAG/COMP</v>
          </cell>
          <cell r="K1056">
            <v>7106</v>
          </cell>
          <cell r="L1056">
            <v>7106</v>
          </cell>
          <cell r="M1056"/>
          <cell r="N1056">
            <v>7351.87</v>
          </cell>
          <cell r="O1056">
            <v>7351.87</v>
          </cell>
          <cell r="P1056">
            <v>7741.52</v>
          </cell>
          <cell r="Q1056"/>
          <cell r="R1056"/>
          <cell r="S1056"/>
          <cell r="T1056"/>
          <cell r="U1056">
            <v>7741.52</v>
          </cell>
          <cell r="V1056">
            <v>8371.68</v>
          </cell>
        </row>
        <row r="1057">
          <cell r="C1057"/>
          <cell r="D1057" t="str">
            <v>1031220115-CLO</v>
          </cell>
          <cell r="E1057"/>
          <cell r="F1057" t="str">
            <v xml:space="preserve">IRBESARTAN+AMLODIPINO  </v>
          </cell>
          <cell r="G1057" t="str">
            <v>TAB/CAPS/GRAG/COMP</v>
          </cell>
          <cell r="H1057" t="str">
            <v xml:space="preserve">(300+5) mg </v>
          </cell>
          <cell r="I1057" t="str">
            <v>ORAL</v>
          </cell>
          <cell r="J1057" t="str">
            <v>TAB/CAPS/GRAG/COMP</v>
          </cell>
          <cell r="K1057">
            <v>7581</v>
          </cell>
          <cell r="L1057">
            <v>7581</v>
          </cell>
          <cell r="M1057"/>
          <cell r="N1057">
            <v>7843.3</v>
          </cell>
          <cell r="O1057">
            <v>7843.3</v>
          </cell>
          <cell r="P1057">
            <v>8258.99</v>
          </cell>
          <cell r="Q1057"/>
          <cell r="R1057"/>
          <cell r="S1057"/>
          <cell r="T1057"/>
          <cell r="U1057">
            <v>8258.99</v>
          </cell>
          <cell r="V1057">
            <v>8931.27</v>
          </cell>
        </row>
        <row r="1058">
          <cell r="C1058"/>
          <cell r="D1058" t="str">
            <v>1031220012-SFI</v>
          </cell>
          <cell r="E1058"/>
          <cell r="F1058" t="str">
            <v>IRBESARTAN+HIDROCLOROTIAZIDA</v>
          </cell>
          <cell r="G1058" t="str">
            <v>TAB/CAPS/GRAG/COMP</v>
          </cell>
          <cell r="H1058" t="str">
            <v>(150+12,5) mg</v>
          </cell>
          <cell r="I1058" t="str">
            <v>ORAL</v>
          </cell>
          <cell r="J1058" t="str">
            <v>TAB/CAPS/GRAG/COMP</v>
          </cell>
          <cell r="K1058">
            <v>3943</v>
          </cell>
          <cell r="L1058">
            <v>3943</v>
          </cell>
          <cell r="M1058"/>
          <cell r="N1058">
            <v>4079.43</v>
          </cell>
          <cell r="O1058">
            <v>4079.43</v>
          </cell>
          <cell r="P1058">
            <v>4295.6400000000003</v>
          </cell>
          <cell r="Q1058"/>
          <cell r="R1058"/>
          <cell r="S1058"/>
          <cell r="T1058"/>
          <cell r="U1058">
            <v>4295.6400000000003</v>
          </cell>
          <cell r="V1058">
            <v>4645.3100000000004</v>
          </cell>
        </row>
        <row r="1059">
          <cell r="C1059"/>
          <cell r="D1059" t="str">
            <v>1031220012-TQS</v>
          </cell>
          <cell r="E1059"/>
          <cell r="F1059" t="str">
            <v>IRBESARTAN+HIDROCLOROTIAZIDA</v>
          </cell>
          <cell r="G1059" t="str">
            <v>TAB/CAPS/GRAG/COMP</v>
          </cell>
          <cell r="H1059" t="str">
            <v>(150+12,5) mg</v>
          </cell>
          <cell r="I1059" t="str">
            <v>ORAL</v>
          </cell>
          <cell r="J1059" t="str">
            <v>TAB/CAPS/GRAG/COMP</v>
          </cell>
          <cell r="K1059">
            <v>3943</v>
          </cell>
          <cell r="L1059">
            <v>3943</v>
          </cell>
          <cell r="M1059"/>
          <cell r="N1059">
            <v>4079.43</v>
          </cell>
          <cell r="O1059">
            <v>4079.43</v>
          </cell>
          <cell r="P1059">
            <v>4295.6400000000003</v>
          </cell>
          <cell r="Q1059"/>
          <cell r="R1059"/>
          <cell r="S1059"/>
          <cell r="T1059"/>
          <cell r="U1059">
            <v>4295.6400000000003</v>
          </cell>
          <cell r="V1059">
            <v>4645.3100000000004</v>
          </cell>
        </row>
        <row r="1060">
          <cell r="C1060"/>
          <cell r="D1060" t="str">
            <v>1031220118SFI</v>
          </cell>
          <cell r="E1060"/>
          <cell r="F1060" t="str">
            <v>IRBESARTAN+HIDROCLOROTIAZIDA</v>
          </cell>
          <cell r="G1060" t="str">
            <v>TAB/CAPS/GRAG/COMP</v>
          </cell>
          <cell r="H1060" t="str">
            <v>(300+25) mg</v>
          </cell>
          <cell r="I1060" t="str">
            <v>ORAL</v>
          </cell>
          <cell r="J1060" t="str">
            <v>TAB/CAPS/GRAG/COMP</v>
          </cell>
          <cell r="K1060">
            <v>5908</v>
          </cell>
          <cell r="L1060">
            <v>5908</v>
          </cell>
          <cell r="M1060"/>
          <cell r="N1060">
            <v>6112.42</v>
          </cell>
          <cell r="O1060">
            <v>6112.42</v>
          </cell>
          <cell r="P1060">
            <v>6436.38</v>
          </cell>
          <cell r="Q1060"/>
          <cell r="R1060"/>
          <cell r="S1060"/>
          <cell r="T1060"/>
          <cell r="U1060">
            <v>6436.38</v>
          </cell>
          <cell r="V1060">
            <v>6960.3</v>
          </cell>
        </row>
        <row r="1061">
          <cell r="C1061"/>
          <cell r="D1061" t="str">
            <v>1031220119-TQS</v>
          </cell>
          <cell r="E1061"/>
          <cell r="F1061" t="str">
            <v>IRBESARTAN+HIDROCLOROTIAZIDA</v>
          </cell>
          <cell r="G1061" t="str">
            <v>TAB/CAPS/GRAG/COMP</v>
          </cell>
          <cell r="H1061" t="str">
            <v>(300+25) mg</v>
          </cell>
          <cell r="I1061" t="str">
            <v>ORAL</v>
          </cell>
          <cell r="J1061" t="str">
            <v>TAB/CAPS/GRAG/COMP</v>
          </cell>
          <cell r="K1061">
            <v>5908</v>
          </cell>
          <cell r="L1061">
            <v>5908</v>
          </cell>
          <cell r="M1061"/>
          <cell r="N1061">
            <v>6112.42</v>
          </cell>
          <cell r="O1061">
            <v>6112.42</v>
          </cell>
          <cell r="P1061">
            <v>6436.38</v>
          </cell>
          <cell r="Q1061"/>
          <cell r="R1061"/>
          <cell r="S1061"/>
          <cell r="T1061"/>
          <cell r="U1061">
            <v>6436.38</v>
          </cell>
          <cell r="V1061">
            <v>6960.3</v>
          </cell>
        </row>
        <row r="1062">
          <cell r="C1062">
            <v>2210035</v>
          </cell>
          <cell r="D1062" t="str">
            <v>1032210035-ROP</v>
          </cell>
          <cell r="E1062"/>
          <cell r="F1062" t="str">
            <v>IRINOTECAN CLORHIDRATO</v>
          </cell>
          <cell r="G1062" t="str">
            <v xml:space="preserve">AMP/VIAL/JP             </v>
          </cell>
          <cell r="H1062" t="str">
            <v>100mg</v>
          </cell>
          <cell r="I1062" t="str">
            <v>PARENTERAL</v>
          </cell>
          <cell r="J1062" t="str">
            <v xml:space="preserve">AMP/VIAL/JP             </v>
          </cell>
          <cell r="K1062">
            <v>365161</v>
          </cell>
          <cell r="L1062">
            <v>365161</v>
          </cell>
          <cell r="M1062"/>
          <cell r="N1062">
            <v>365161</v>
          </cell>
          <cell r="O1062">
            <v>365161</v>
          </cell>
          <cell r="P1062"/>
          <cell r="Q1062"/>
          <cell r="R1062" t="str">
            <v>CIRCULAR 04-2012 CNPMDM</v>
          </cell>
          <cell r="S1062">
            <v>365161</v>
          </cell>
          <cell r="T1062"/>
          <cell r="U1062">
            <v>365161</v>
          </cell>
          <cell r="V1062">
            <v>365161</v>
          </cell>
        </row>
        <row r="1063">
          <cell r="C1063">
            <v>1040125</v>
          </cell>
          <cell r="D1063" t="str">
            <v>1031040125-GFR</v>
          </cell>
          <cell r="E1063"/>
          <cell r="F1063" t="str">
            <v>ISOCONAZOL NITRATO</v>
          </cell>
          <cell r="G1063" t="str">
            <v>SOLUCION</v>
          </cell>
          <cell r="H1063" t="str">
            <v>10mg/ml</v>
          </cell>
          <cell r="I1063" t="str">
            <v>TOPICO</v>
          </cell>
          <cell r="J1063" t="str">
            <v>FRASCO X 20ml</v>
          </cell>
          <cell r="K1063">
            <v>1696.4</v>
          </cell>
          <cell r="L1063">
            <v>1696.4</v>
          </cell>
          <cell r="M1063"/>
          <cell r="N1063">
            <v>1755.1</v>
          </cell>
          <cell r="O1063">
            <v>1755.1</v>
          </cell>
          <cell r="P1063">
            <v>1848.12</v>
          </cell>
          <cell r="Q1063"/>
          <cell r="R1063"/>
          <cell r="S1063"/>
          <cell r="T1063"/>
          <cell r="U1063">
            <v>1848.12</v>
          </cell>
          <cell r="V1063">
            <v>1998.56</v>
          </cell>
        </row>
        <row r="1064">
          <cell r="C1064">
            <v>1040126</v>
          </cell>
          <cell r="D1064" t="str">
            <v>1031040126-PRO</v>
          </cell>
          <cell r="E1064"/>
          <cell r="F1064" t="str">
            <v>ISOCONAZOL</v>
          </cell>
          <cell r="G1064" t="str">
            <v xml:space="preserve">OVULOS              </v>
          </cell>
          <cell r="H1064" t="str">
            <v>600mg ovulos</v>
          </cell>
          <cell r="I1064" t="str">
            <v>VAGINAL</v>
          </cell>
          <cell r="J1064" t="str">
            <v xml:space="preserve">OVULO              </v>
          </cell>
          <cell r="K1064">
            <v>18096.5</v>
          </cell>
          <cell r="L1064">
            <v>18096.5</v>
          </cell>
          <cell r="M1064"/>
          <cell r="N1064">
            <v>18722.64</v>
          </cell>
          <cell r="O1064">
            <v>18722.64</v>
          </cell>
          <cell r="P1064">
            <v>19714.939999999999</v>
          </cell>
          <cell r="Q1064"/>
          <cell r="R1064"/>
          <cell r="S1064"/>
          <cell r="T1064"/>
          <cell r="U1064">
            <v>19714.939999999999</v>
          </cell>
          <cell r="V1064">
            <v>21319.74</v>
          </cell>
        </row>
        <row r="1065">
          <cell r="C1065">
            <v>2130140</v>
          </cell>
          <cell r="D1065" t="str">
            <v>1032130029-GSC</v>
          </cell>
          <cell r="E1065"/>
          <cell r="F1065" t="str">
            <v>FITOFLAVONAS ISOFLAVONAS (FITOESTROGENOS)</v>
          </cell>
          <cell r="G1065" t="str">
            <v xml:space="preserve">COMP/TAB/CAPS/GRAGE      </v>
          </cell>
          <cell r="H1065" t="str">
            <v>(60-80)mg</v>
          </cell>
          <cell r="I1065" t="str">
            <v>ORAL</v>
          </cell>
          <cell r="J1065" t="str">
            <v xml:space="preserve">COMP/TAB/CAPS/GRAGE      </v>
          </cell>
          <cell r="K1065">
            <v>413.6</v>
          </cell>
          <cell r="L1065">
            <v>413.6</v>
          </cell>
          <cell r="M1065">
            <v>413.6</v>
          </cell>
          <cell r="N1065">
            <v>427.91</v>
          </cell>
          <cell r="O1065">
            <v>427.91</v>
          </cell>
          <cell r="P1065">
            <v>450.59</v>
          </cell>
          <cell r="Q1065">
            <v>450.59</v>
          </cell>
          <cell r="R1065"/>
          <cell r="S1065"/>
          <cell r="T1065"/>
          <cell r="U1065">
            <v>450.59</v>
          </cell>
          <cell r="V1065">
            <v>487.27</v>
          </cell>
        </row>
        <row r="1066">
          <cell r="C1066">
            <v>3040020</v>
          </cell>
          <cell r="D1066" t="str">
            <v>1033040020-ABT</v>
          </cell>
          <cell r="E1066"/>
          <cell r="F1066" t="str">
            <v>ISOFLURANO SUSTANCIA PURA</v>
          </cell>
          <cell r="G1066" t="str">
            <v>SOLUCION</v>
          </cell>
          <cell r="H1066" t="str">
            <v>(99,9-100)%</v>
          </cell>
          <cell r="I1066" t="str">
            <v>SUSTANCIA PURA</v>
          </cell>
          <cell r="J1066" t="str">
            <v>FRASCO X 120ml</v>
          </cell>
          <cell r="K1066">
            <v>68000</v>
          </cell>
          <cell r="L1066">
            <v>68000</v>
          </cell>
          <cell r="M1066"/>
          <cell r="N1066">
            <v>70352.800000000003</v>
          </cell>
          <cell r="O1066">
            <v>70352.800000000003</v>
          </cell>
          <cell r="P1066">
            <v>74081.5</v>
          </cell>
          <cell r="Q1066"/>
          <cell r="R1066"/>
          <cell r="S1066"/>
          <cell r="T1066"/>
          <cell r="U1066">
            <v>74081.5</v>
          </cell>
          <cell r="V1066">
            <v>80111.73</v>
          </cell>
        </row>
        <row r="1067">
          <cell r="C1067">
            <v>1211161</v>
          </cell>
          <cell r="D1067" t="str">
            <v>1031211161-LFP</v>
          </cell>
          <cell r="E1067"/>
          <cell r="F1067" t="str">
            <v>ISOSORBIDE DINITRATO</v>
          </cell>
          <cell r="G1067" t="str">
            <v xml:space="preserve">COMP/TAB/CAPS/GRAGE      </v>
          </cell>
          <cell r="H1067" t="str">
            <v>10 mg</v>
          </cell>
          <cell r="I1067" t="str">
            <v>ORAL</v>
          </cell>
          <cell r="J1067" t="str">
            <v xml:space="preserve">COMP/TAB/CAPS/GRAGE      </v>
          </cell>
          <cell r="K1067">
            <v>21.4</v>
          </cell>
          <cell r="L1067">
            <v>21.4</v>
          </cell>
          <cell r="M1067">
            <v>21.4</v>
          </cell>
          <cell r="N1067">
            <v>22.14</v>
          </cell>
          <cell r="O1067">
            <v>22.14</v>
          </cell>
          <cell r="P1067">
            <v>23.31</v>
          </cell>
          <cell r="Q1067">
            <v>23.31</v>
          </cell>
          <cell r="R1067"/>
          <cell r="S1067"/>
          <cell r="T1067"/>
          <cell r="U1067">
            <v>23.31</v>
          </cell>
          <cell r="V1067">
            <v>25.21</v>
          </cell>
        </row>
        <row r="1068">
          <cell r="C1068">
            <v>1211151</v>
          </cell>
          <cell r="D1068" t="str">
            <v>1031211151-CPH</v>
          </cell>
          <cell r="E1068"/>
          <cell r="F1068" t="str">
            <v>ISOSORBIDE DINITRATO</v>
          </cell>
          <cell r="G1068" t="str">
            <v xml:space="preserve">COMP/TAB/CAPS/GRAGE      </v>
          </cell>
          <cell r="H1068" t="str">
            <v>5mg</v>
          </cell>
          <cell r="I1068" t="str">
            <v>ORAL (SUBLINGUAL)</v>
          </cell>
          <cell r="J1068" t="str">
            <v xml:space="preserve">COMP/TAB/CAPS/GRAGE      </v>
          </cell>
          <cell r="K1068">
            <v>208.9</v>
          </cell>
          <cell r="L1068">
            <v>208.9</v>
          </cell>
          <cell r="M1068">
            <v>208.9</v>
          </cell>
          <cell r="N1068">
            <v>216.12794</v>
          </cell>
          <cell r="O1068">
            <v>216.13</v>
          </cell>
          <cell r="P1068">
            <v>227.58</v>
          </cell>
          <cell r="Q1068"/>
          <cell r="R1068"/>
          <cell r="S1068"/>
          <cell r="T1068"/>
          <cell r="U1068">
            <v>227.58</v>
          </cell>
          <cell r="V1068">
            <v>246.11</v>
          </cell>
        </row>
        <row r="1069">
          <cell r="C1069"/>
          <cell r="D1069"/>
          <cell r="E1069"/>
          <cell r="F1069"/>
          <cell r="G1069"/>
          <cell r="H1069"/>
          <cell r="I1069"/>
          <cell r="J1069"/>
          <cell r="K1069"/>
          <cell r="L1069"/>
          <cell r="M1069"/>
          <cell r="N1069"/>
          <cell r="O1069"/>
          <cell r="P1069"/>
          <cell r="Q1069"/>
          <cell r="R1069"/>
          <cell r="S1069"/>
          <cell r="T1069"/>
          <cell r="U1069">
            <v>0</v>
          </cell>
          <cell r="V1069">
            <v>0</v>
          </cell>
        </row>
        <row r="1070">
          <cell r="C1070">
            <v>1211155</v>
          </cell>
          <cell r="D1070" t="str">
            <v>1031211155-BOE</v>
          </cell>
          <cell r="E1070"/>
          <cell r="F1070" t="str">
            <v>ISOSORBIDE MONONITRATO</v>
          </cell>
          <cell r="G1070" t="str">
            <v xml:space="preserve">COMP/TAB/CAPS/GRAGE      </v>
          </cell>
          <cell r="H1070" t="str">
            <v>20mg</v>
          </cell>
          <cell r="I1070" t="str">
            <v>ORAL</v>
          </cell>
          <cell r="J1070" t="str">
            <v xml:space="preserve">COMP/TAB/CAPS/GRAGE      </v>
          </cell>
          <cell r="K1070">
            <v>140.19999999999999</v>
          </cell>
          <cell r="L1070">
            <v>140.19999999999999</v>
          </cell>
          <cell r="M1070"/>
          <cell r="N1070">
            <v>145.05000000000001</v>
          </cell>
          <cell r="O1070">
            <v>145.05000000000001</v>
          </cell>
          <cell r="P1070">
            <v>152.74</v>
          </cell>
          <cell r="Q1070"/>
          <cell r="R1070"/>
          <cell r="S1070"/>
          <cell r="T1070"/>
          <cell r="U1070">
            <v>152.74</v>
          </cell>
          <cell r="V1070">
            <v>165.17</v>
          </cell>
        </row>
        <row r="1071">
          <cell r="C1071">
            <v>3420088</v>
          </cell>
          <cell r="D1071" t="str">
            <v>1033420088-PRO</v>
          </cell>
          <cell r="E1071"/>
          <cell r="F1071" t="str">
            <v>ISOTRETINOINA</v>
          </cell>
          <cell r="G1071" t="str">
            <v xml:space="preserve">COMP/TAB/CAPS/GRAGE      </v>
          </cell>
          <cell r="H1071" t="str">
            <v>10mg</v>
          </cell>
          <cell r="I1071" t="str">
            <v>ORAL</v>
          </cell>
          <cell r="J1071" t="str">
            <v xml:space="preserve">COMP/TAB/CAPS/GRAGE      </v>
          </cell>
          <cell r="K1071">
            <v>672</v>
          </cell>
          <cell r="L1071">
            <v>672</v>
          </cell>
          <cell r="M1071">
            <v>672</v>
          </cell>
          <cell r="N1071">
            <v>695.25</v>
          </cell>
          <cell r="O1071">
            <v>695.25</v>
          </cell>
          <cell r="P1071">
            <v>732.1</v>
          </cell>
          <cell r="Q1071">
            <v>732.1</v>
          </cell>
          <cell r="R1071"/>
          <cell r="S1071"/>
          <cell r="T1071"/>
          <cell r="U1071">
            <v>732.1</v>
          </cell>
          <cell r="V1071">
            <v>791.69</v>
          </cell>
        </row>
        <row r="1072">
          <cell r="C1072">
            <v>3420087</v>
          </cell>
          <cell r="D1072" t="str">
            <v>1033420087-PRO</v>
          </cell>
          <cell r="E1072"/>
          <cell r="F1072" t="str">
            <v>ISOTRETINOINA</v>
          </cell>
          <cell r="G1072" t="str">
            <v xml:space="preserve">COMP/TAB/CAPS/GRAGE      </v>
          </cell>
          <cell r="H1072" t="str">
            <v>20mg</v>
          </cell>
          <cell r="I1072" t="str">
            <v>ORAL</v>
          </cell>
          <cell r="J1072" t="str">
            <v xml:space="preserve">COMP/TAB/CAPS/GRAGE      </v>
          </cell>
          <cell r="K1072">
            <v>1291.5899999999999</v>
          </cell>
          <cell r="L1072">
            <v>1291.5899999999999</v>
          </cell>
          <cell r="M1072">
            <v>1291.5899999999999</v>
          </cell>
          <cell r="N1072">
            <v>1336.28</v>
          </cell>
          <cell r="O1072">
            <v>1336.28</v>
          </cell>
          <cell r="P1072">
            <v>1407.1</v>
          </cell>
          <cell r="Q1072">
            <v>1407.1</v>
          </cell>
          <cell r="R1072"/>
          <cell r="S1072"/>
          <cell r="T1072"/>
          <cell r="U1072">
            <v>1407.1</v>
          </cell>
          <cell r="V1072">
            <v>1521.64</v>
          </cell>
        </row>
        <row r="1073">
          <cell r="C1073"/>
          <cell r="D1073" t="str">
            <v>1031040150-BLF</v>
          </cell>
          <cell r="E1073"/>
          <cell r="F1073" t="str">
            <v xml:space="preserve">ITRACONAZOL </v>
          </cell>
          <cell r="G1073" t="str">
            <v>TAB/CAPS/GRAG/COMP</v>
          </cell>
          <cell r="H1073" t="str">
            <v xml:space="preserve">100  mg </v>
          </cell>
          <cell r="I1073" t="str">
            <v>ORAL</v>
          </cell>
          <cell r="J1073" t="str">
            <v>TAB/CAPS/GRAG/COMP</v>
          </cell>
          <cell r="K1073">
            <v>3214.29</v>
          </cell>
          <cell r="L1073">
            <v>3214.29</v>
          </cell>
          <cell r="M1073"/>
          <cell r="N1073">
            <v>3325.5</v>
          </cell>
          <cell r="O1073">
            <v>3325.5</v>
          </cell>
          <cell r="P1073">
            <v>3501.75</v>
          </cell>
          <cell r="Q1073"/>
          <cell r="R1073"/>
          <cell r="S1073"/>
          <cell r="T1073"/>
          <cell r="U1073">
            <v>3501.75</v>
          </cell>
          <cell r="V1073">
            <v>3786.79</v>
          </cell>
        </row>
        <row r="1074">
          <cell r="C1074">
            <v>1040150</v>
          </cell>
          <cell r="D1074" t="str">
            <v>1031040150-JAC</v>
          </cell>
          <cell r="E1074"/>
          <cell r="F1074" t="str">
            <v>ITRACONAZOL</v>
          </cell>
          <cell r="G1074" t="str">
            <v xml:space="preserve">COMP/TAB/CAPS/GRAGE      </v>
          </cell>
          <cell r="H1074" t="str">
            <v>100mg</v>
          </cell>
          <cell r="I1074" t="str">
            <v>ORAL</v>
          </cell>
          <cell r="J1074" t="str">
            <v xml:space="preserve">COMP/TAB/CAPS/GRAGE      </v>
          </cell>
          <cell r="K1074">
            <v>8204</v>
          </cell>
          <cell r="L1074">
            <v>8204</v>
          </cell>
          <cell r="M1074"/>
          <cell r="N1074">
            <v>8204</v>
          </cell>
          <cell r="O1074">
            <v>0</v>
          </cell>
          <cell r="P1074"/>
          <cell r="Q1074"/>
          <cell r="R1074" t="str">
            <v>CIRCULAR 04-2012 CNPMDM</v>
          </cell>
          <cell r="S1074">
            <v>8204</v>
          </cell>
          <cell r="T1074"/>
          <cell r="U1074">
            <v>8204</v>
          </cell>
          <cell r="V1074">
            <v>8204</v>
          </cell>
        </row>
        <row r="1075">
          <cell r="C1075"/>
          <cell r="D1075" t="str">
            <v>1031040150-JAC</v>
          </cell>
          <cell r="E1075"/>
          <cell r="F1075" t="str">
            <v xml:space="preserve">ITRACONAZOL </v>
          </cell>
          <cell r="G1075" t="str">
            <v>TAB/CAPS/GRAG/COMP</v>
          </cell>
          <cell r="H1075" t="str">
            <v xml:space="preserve">100  mg </v>
          </cell>
          <cell r="I1075" t="str">
            <v>ORAL</v>
          </cell>
          <cell r="J1075" t="str">
            <v>TAB/CAPS/GRAG/COMP</v>
          </cell>
          <cell r="K1075">
            <v>8204</v>
          </cell>
          <cell r="L1075">
            <v>8204</v>
          </cell>
          <cell r="M1075"/>
          <cell r="N1075">
            <v>8204</v>
          </cell>
          <cell r="O1075"/>
          <cell r="P1075"/>
          <cell r="Q1075"/>
          <cell r="R1075" t="str">
            <v>CIRCULAR 04-2012 CNPMDM</v>
          </cell>
          <cell r="S1075">
            <v>8204</v>
          </cell>
          <cell r="T1075"/>
          <cell r="U1075">
            <v>8204</v>
          </cell>
          <cell r="V1075">
            <v>8204</v>
          </cell>
        </row>
        <row r="1076">
          <cell r="C1076">
            <v>1040153</v>
          </cell>
          <cell r="D1076" t="str">
            <v>1031040153-JAC</v>
          </cell>
          <cell r="E1076"/>
          <cell r="F1076" t="str">
            <v xml:space="preserve">ITRACONAZOL </v>
          </cell>
          <cell r="G1076" t="str">
            <v>SOLUCION</v>
          </cell>
          <cell r="H1076" t="str">
            <v>10mg/ml</v>
          </cell>
          <cell r="I1076" t="str">
            <v>ORAL</v>
          </cell>
          <cell r="J1076" t="str">
            <v>FRASCO X 150 ml</v>
          </cell>
          <cell r="K1076">
            <v>316965</v>
          </cell>
          <cell r="L1076">
            <v>316965</v>
          </cell>
          <cell r="M1076"/>
          <cell r="N1076">
            <v>316965</v>
          </cell>
          <cell r="O1076">
            <v>0</v>
          </cell>
          <cell r="P1076"/>
          <cell r="Q1076"/>
          <cell r="R1076" t="str">
            <v>CIRCULAR 04-2012 CNPMDM</v>
          </cell>
          <cell r="S1076">
            <v>316965</v>
          </cell>
          <cell r="T1076"/>
          <cell r="U1076">
            <v>316965</v>
          </cell>
          <cell r="V1076">
            <v>316965</v>
          </cell>
        </row>
        <row r="1077">
          <cell r="C1077"/>
          <cell r="D1077" t="str">
            <v>1031040153-JAC</v>
          </cell>
          <cell r="E1077"/>
          <cell r="F1077" t="str">
            <v xml:space="preserve">ITRACONAZOL </v>
          </cell>
          <cell r="G1077" t="str">
            <v>JARABE</v>
          </cell>
          <cell r="H1077" t="str">
            <v xml:space="preserve">10 mg/ mL </v>
          </cell>
          <cell r="I1077" t="str">
            <v>ORAL</v>
          </cell>
          <cell r="J1077" t="str">
            <v xml:space="preserve">JARABE. </v>
          </cell>
          <cell r="K1077">
            <v>0</v>
          </cell>
          <cell r="L1077">
            <v>0</v>
          </cell>
          <cell r="M1077"/>
          <cell r="N1077">
            <v>0</v>
          </cell>
          <cell r="O1077">
            <v>0</v>
          </cell>
          <cell r="P1077"/>
          <cell r="Q1077"/>
          <cell r="R1077"/>
          <cell r="S1077"/>
          <cell r="T1077"/>
          <cell r="U1077">
            <v>0</v>
          </cell>
          <cell r="V1077">
            <v>0</v>
          </cell>
        </row>
        <row r="1078">
          <cell r="C1078"/>
          <cell r="D1078" t="str">
            <v>1031040153-ECK</v>
          </cell>
          <cell r="E1078"/>
          <cell r="F1078" t="str">
            <v xml:space="preserve">ITRACONAZOL </v>
          </cell>
          <cell r="G1078" t="str">
            <v>JARABE</v>
          </cell>
          <cell r="H1078" t="str">
            <v xml:space="preserve">10 mg/ mL </v>
          </cell>
          <cell r="I1078" t="str">
            <v>ORAL</v>
          </cell>
          <cell r="J1078" t="str">
            <v>FRASCO X 150ml</v>
          </cell>
          <cell r="K1078">
            <v>316965</v>
          </cell>
          <cell r="L1078">
            <v>316965</v>
          </cell>
          <cell r="M1078"/>
          <cell r="N1078">
            <v>316965</v>
          </cell>
          <cell r="O1078"/>
          <cell r="P1078"/>
          <cell r="Q1078"/>
          <cell r="R1078" t="str">
            <v>CIRCULAR 04-2012 CNPMDM</v>
          </cell>
          <cell r="S1078">
            <v>316965</v>
          </cell>
          <cell r="T1078"/>
          <cell r="U1078">
            <v>316965</v>
          </cell>
          <cell r="V1078">
            <v>316965</v>
          </cell>
        </row>
        <row r="1079">
          <cell r="C1079"/>
          <cell r="D1079" t="str">
            <v>1031211201-SER</v>
          </cell>
          <cell r="E1079"/>
          <cell r="F1079" t="str">
            <v>IVABRADINA</v>
          </cell>
          <cell r="G1079" t="str">
            <v>TAB/CAPS/GRAG/COMP</v>
          </cell>
          <cell r="H1079" t="str">
            <v>7,5 mg</v>
          </cell>
          <cell r="I1079" t="str">
            <v>ORAL</v>
          </cell>
          <cell r="J1079" t="str">
            <v>TAB/CAPS/GRAG/COMP</v>
          </cell>
          <cell r="K1079">
            <v>2048.6999999999998</v>
          </cell>
          <cell r="L1079">
            <v>2048.6999999999998</v>
          </cell>
          <cell r="M1079"/>
          <cell r="N1079">
            <v>2048.6999999999998</v>
          </cell>
          <cell r="O1079"/>
          <cell r="P1079"/>
          <cell r="Q1079"/>
          <cell r="R1079" t="str">
            <v>CIRCULAR 04-2012 CNPMDM</v>
          </cell>
          <cell r="S1079">
            <v>2048.6999999999998</v>
          </cell>
          <cell r="T1079"/>
          <cell r="U1079">
            <v>2048.6999999999998</v>
          </cell>
          <cell r="V1079">
            <v>2048.6999999999998</v>
          </cell>
        </row>
        <row r="1080">
          <cell r="C1080"/>
          <cell r="D1080" t="str">
            <v>1031211200-SER</v>
          </cell>
          <cell r="E1080"/>
          <cell r="F1080" t="str">
            <v xml:space="preserve">IVABRADINA </v>
          </cell>
          <cell r="G1080" t="str">
            <v>TAB/CAPS/GRAG/COMP</v>
          </cell>
          <cell r="H1080" t="str">
            <v>5 mg</v>
          </cell>
          <cell r="I1080" t="str">
            <v>ORAL</v>
          </cell>
          <cell r="J1080" t="str">
            <v>TAB/CAPS/GRAG/COMP</v>
          </cell>
          <cell r="K1080">
            <v>1365.8</v>
          </cell>
          <cell r="L1080">
            <v>1365.8</v>
          </cell>
          <cell r="M1080"/>
          <cell r="N1080">
            <v>1365.8</v>
          </cell>
          <cell r="O1080"/>
          <cell r="P1080"/>
          <cell r="Q1080"/>
          <cell r="R1080" t="str">
            <v>CIRCULAR 04-2012 CNPMDM</v>
          </cell>
          <cell r="S1080">
            <v>1365.8</v>
          </cell>
          <cell r="T1080"/>
          <cell r="U1080">
            <v>1365.8</v>
          </cell>
          <cell r="V1080">
            <v>1365.8</v>
          </cell>
        </row>
        <row r="1081">
          <cell r="C1081">
            <v>3495018</v>
          </cell>
          <cell r="D1081" t="str">
            <v>1033495018-GFR</v>
          </cell>
          <cell r="E1081"/>
          <cell r="F1081" t="str">
            <v>IVERMECTINA</v>
          </cell>
          <cell r="G1081" t="str">
            <v xml:space="preserve">GOTAS               </v>
          </cell>
          <cell r="H1081" t="str">
            <v>0.6% Frasco 5ml</v>
          </cell>
          <cell r="I1081" t="str">
            <v>ORAL</v>
          </cell>
          <cell r="J1081" t="str">
            <v>FRASCO X 5ml</v>
          </cell>
          <cell r="K1081">
            <v>1524.8</v>
          </cell>
          <cell r="L1081">
            <v>1524.8</v>
          </cell>
          <cell r="M1081">
            <v>1524.8</v>
          </cell>
          <cell r="N1081">
            <v>1577.56</v>
          </cell>
          <cell r="O1081">
            <v>1577.56</v>
          </cell>
          <cell r="P1081">
            <v>1661.17</v>
          </cell>
          <cell r="Q1081">
            <v>1661.17</v>
          </cell>
          <cell r="R1081"/>
          <cell r="S1081"/>
          <cell r="T1081"/>
          <cell r="U1081">
            <v>1661.17</v>
          </cell>
          <cell r="V1081">
            <v>1796.39</v>
          </cell>
        </row>
        <row r="1082">
          <cell r="C1082"/>
          <cell r="D1082" t="str">
            <v>1032210338-BMS</v>
          </cell>
          <cell r="E1082"/>
          <cell r="F1082" t="str">
            <v>IXABEPILONA</v>
          </cell>
          <cell r="G1082" t="str">
            <v xml:space="preserve">SOLUCION INYECTABLE             </v>
          </cell>
          <cell r="H1082" t="str">
            <v>15  mg</v>
          </cell>
          <cell r="I1082" t="str">
            <v>PARENTERAL</v>
          </cell>
          <cell r="J1082" t="str">
            <v>AMP/VIAL/JP</v>
          </cell>
          <cell r="K1082">
            <v>1114385.55</v>
          </cell>
          <cell r="L1082">
            <v>1114385.55</v>
          </cell>
          <cell r="M1082"/>
          <cell r="N1082">
            <v>1114385.55</v>
          </cell>
          <cell r="O1082"/>
          <cell r="P1082"/>
          <cell r="Q1082"/>
          <cell r="R1082" t="str">
            <v>CIRCULAR 04-2012 CNPMDM</v>
          </cell>
          <cell r="S1082">
            <v>1114385.55</v>
          </cell>
          <cell r="T1082"/>
          <cell r="U1082">
            <v>1114385.55</v>
          </cell>
          <cell r="V1082">
            <v>1114385.55</v>
          </cell>
        </row>
        <row r="1083">
          <cell r="C1083"/>
          <cell r="D1083" t="str">
            <v>1032210336-BMS</v>
          </cell>
          <cell r="E1083"/>
          <cell r="F1083" t="str">
            <v>IXABEPILONA</v>
          </cell>
          <cell r="G1083" t="str">
            <v>SOLUCION INYECTABLE</v>
          </cell>
          <cell r="H1083" t="str">
            <v>45 mg</v>
          </cell>
          <cell r="I1083" t="str">
            <v>PARENTERAL</v>
          </cell>
          <cell r="J1083" t="str">
            <v>AMP/VIAL/JP</v>
          </cell>
          <cell r="K1083">
            <v>3343156.6500000004</v>
          </cell>
          <cell r="L1083">
            <v>3343156.65</v>
          </cell>
          <cell r="M1083"/>
          <cell r="N1083">
            <v>3343156.65</v>
          </cell>
          <cell r="O1083"/>
          <cell r="P1083"/>
          <cell r="Q1083"/>
          <cell r="R1083" t="str">
            <v>CIRCULAR 04-2012 CNPMDM</v>
          </cell>
          <cell r="S1083">
            <v>3343156.65</v>
          </cell>
          <cell r="T1083"/>
          <cell r="U1083">
            <v>3343156.65</v>
          </cell>
          <cell r="V1083">
            <v>3343156.65</v>
          </cell>
        </row>
        <row r="1084">
          <cell r="C1084"/>
          <cell r="D1084" t="str">
            <v>1033495132-FMO</v>
          </cell>
          <cell r="E1084"/>
          <cell r="F1084" t="str">
            <v xml:space="preserve">KELINA </v>
          </cell>
          <cell r="G1084" t="str">
            <v>LOCION</v>
          </cell>
          <cell r="H1084">
            <v>0.03</v>
          </cell>
          <cell r="I1084" t="str">
            <v>TOPICO</v>
          </cell>
          <cell r="J1084" t="str">
            <v>FRASCO X 30ml</v>
          </cell>
          <cell r="K1084">
            <v>49200</v>
          </cell>
          <cell r="L1084">
            <v>49200</v>
          </cell>
          <cell r="M1084"/>
          <cell r="N1084">
            <v>50902.32</v>
          </cell>
          <cell r="O1084">
            <v>50902.32</v>
          </cell>
          <cell r="P1084">
            <v>53600.14</v>
          </cell>
          <cell r="Q1084"/>
          <cell r="R1084"/>
          <cell r="S1084"/>
          <cell r="T1084"/>
          <cell r="U1084">
            <v>53600.14</v>
          </cell>
          <cell r="V1084">
            <v>57963.19</v>
          </cell>
        </row>
        <row r="1085">
          <cell r="C1085">
            <v>3040022</v>
          </cell>
          <cell r="D1085" t="str">
            <v>1033040022-BIO</v>
          </cell>
          <cell r="E1085" t="str">
            <v>CP-0236-BLK</v>
          </cell>
          <cell r="F1085" t="str">
            <v>KETAMINA CLORHIDRATO</v>
          </cell>
          <cell r="G1085" t="str">
            <v xml:space="preserve">AMP/VIAL/JP             </v>
          </cell>
          <cell r="H1085">
            <v>0.05</v>
          </cell>
          <cell r="I1085" t="str">
            <v>PARENTERAL</v>
          </cell>
          <cell r="J1085" t="str">
            <v>VIAL X 10ml</v>
          </cell>
          <cell r="K1085">
            <v>5413</v>
          </cell>
          <cell r="L1085">
            <v>5413</v>
          </cell>
          <cell r="M1085">
            <v>5413</v>
          </cell>
          <cell r="N1085">
            <v>5600.29</v>
          </cell>
          <cell r="O1085">
            <v>5600.29</v>
          </cell>
          <cell r="P1085">
            <v>5897.11</v>
          </cell>
          <cell r="Q1085">
            <v>5897.11</v>
          </cell>
          <cell r="R1085"/>
          <cell r="S1085"/>
          <cell r="T1085"/>
          <cell r="U1085">
            <v>5897.11</v>
          </cell>
          <cell r="V1085">
            <v>10814</v>
          </cell>
        </row>
        <row r="1086">
          <cell r="C1086">
            <v>1040120</v>
          </cell>
          <cell r="D1086" t="str">
            <v>1031040120-GFR</v>
          </cell>
          <cell r="E1086"/>
          <cell r="F1086" t="str">
            <v>KETOCONAZOL</v>
          </cell>
          <cell r="G1086" t="str">
            <v xml:space="preserve">COMP/TAB/CAPS/GRAGE      </v>
          </cell>
          <cell r="H1086" t="str">
            <v>200mg</v>
          </cell>
          <cell r="I1086" t="str">
            <v>ORAL</v>
          </cell>
          <cell r="J1086" t="str">
            <v xml:space="preserve">COMP/TAB/CAPS/GRAGE      </v>
          </cell>
          <cell r="K1086">
            <v>77</v>
          </cell>
          <cell r="L1086">
            <v>77</v>
          </cell>
          <cell r="M1086">
            <v>77</v>
          </cell>
          <cell r="N1086">
            <v>79.66</v>
          </cell>
          <cell r="O1086">
            <v>79.66</v>
          </cell>
          <cell r="P1086">
            <v>83.88</v>
          </cell>
          <cell r="Q1086">
            <v>83.88</v>
          </cell>
          <cell r="R1086"/>
          <cell r="S1086"/>
          <cell r="T1086"/>
          <cell r="U1086">
            <v>83.88</v>
          </cell>
          <cell r="V1086">
            <v>90.71</v>
          </cell>
        </row>
        <row r="1087">
          <cell r="C1087">
            <v>3410002</v>
          </cell>
          <cell r="D1087" t="str">
            <v>1033410002-AGP</v>
          </cell>
          <cell r="E1087"/>
          <cell r="F1087" t="str">
            <v>KETOCONAZOL</v>
          </cell>
          <cell r="G1087" t="str">
            <v xml:space="preserve">CREMA           </v>
          </cell>
          <cell r="H1087" t="str">
            <v>2%</v>
          </cell>
          <cell r="I1087" t="str">
            <v>TOPICO</v>
          </cell>
          <cell r="J1087" t="str">
            <v>TUBO X 30g</v>
          </cell>
          <cell r="K1087">
            <v>1467.9999999999998</v>
          </cell>
          <cell r="L1087">
            <v>1468</v>
          </cell>
          <cell r="M1087">
            <v>1468</v>
          </cell>
          <cell r="N1087">
            <v>1518.79</v>
          </cell>
          <cell r="O1087">
            <v>1518.79</v>
          </cell>
          <cell r="P1087">
            <v>1599.29</v>
          </cell>
          <cell r="Q1087">
            <v>1599.29</v>
          </cell>
          <cell r="R1087"/>
          <cell r="S1087"/>
          <cell r="T1087"/>
          <cell r="U1087">
            <v>1599.29</v>
          </cell>
          <cell r="V1087">
            <v>1729.47</v>
          </cell>
        </row>
        <row r="1088">
          <cell r="C1088">
            <v>820082</v>
          </cell>
          <cell r="D1088" t="str">
            <v>103 820082-GFR</v>
          </cell>
          <cell r="E1088"/>
          <cell r="F1088" t="str">
            <v>KETOPROFENO</v>
          </cell>
          <cell r="G1088" t="str">
            <v xml:space="preserve">COMP/TAB/CAPS/GRAGE      </v>
          </cell>
          <cell r="H1088" t="str">
            <v>100mg</v>
          </cell>
          <cell r="I1088" t="str">
            <v>ORAL</v>
          </cell>
          <cell r="J1088" t="str">
            <v xml:space="preserve">COMP/TAB/CAPS/GRAGE      </v>
          </cell>
          <cell r="K1088">
            <v>62</v>
          </cell>
          <cell r="L1088">
            <v>62</v>
          </cell>
          <cell r="M1088">
            <v>62</v>
          </cell>
          <cell r="N1088">
            <v>64.150000000000006</v>
          </cell>
          <cell r="O1088">
            <v>64.150000000000006</v>
          </cell>
          <cell r="P1088">
            <v>67.55</v>
          </cell>
          <cell r="Q1088">
            <v>67.55</v>
          </cell>
          <cell r="R1088"/>
          <cell r="S1088"/>
          <cell r="T1088"/>
          <cell r="U1088">
            <v>67.55</v>
          </cell>
          <cell r="V1088">
            <v>73.05</v>
          </cell>
        </row>
        <row r="1089">
          <cell r="C1089">
            <v>820084</v>
          </cell>
          <cell r="D1089" t="str">
            <v>103 820084-GFR</v>
          </cell>
          <cell r="E1089"/>
          <cell r="F1089" t="str">
            <v>KETOPROFENO</v>
          </cell>
          <cell r="G1089" t="str">
            <v xml:space="preserve">AMP/VIAL/JP  </v>
          </cell>
          <cell r="H1089" t="str">
            <v>100mg</v>
          </cell>
          <cell r="I1089" t="str">
            <v>PARENTERAL</v>
          </cell>
          <cell r="J1089" t="str">
            <v xml:space="preserve">AMP/VIAL/JP  </v>
          </cell>
          <cell r="K1089">
            <v>431</v>
          </cell>
          <cell r="L1089">
            <v>431</v>
          </cell>
          <cell r="M1089">
            <v>431</v>
          </cell>
          <cell r="N1089">
            <v>445.91</v>
          </cell>
          <cell r="O1089">
            <v>445.91</v>
          </cell>
          <cell r="P1089">
            <v>469.54</v>
          </cell>
          <cell r="Q1089">
            <v>469.54</v>
          </cell>
          <cell r="R1089"/>
          <cell r="S1089"/>
          <cell r="T1089"/>
          <cell r="U1089">
            <v>469.54</v>
          </cell>
          <cell r="V1089">
            <v>507.76</v>
          </cell>
        </row>
        <row r="1090">
          <cell r="C1090">
            <v>3480011</v>
          </cell>
          <cell r="D1090" t="str">
            <v>1033480014-GFR</v>
          </cell>
          <cell r="E1090"/>
          <cell r="F1090" t="str">
            <v>KETOPROFENO</v>
          </cell>
          <cell r="G1090" t="str">
            <v>GEL</v>
          </cell>
          <cell r="H1090" t="str">
            <v>2.5%</v>
          </cell>
          <cell r="I1090" t="str">
            <v>TOPICO</v>
          </cell>
          <cell r="J1090" t="str">
            <v>TUBO X 60g</v>
          </cell>
          <cell r="K1090">
            <v>3073.8</v>
          </cell>
          <cell r="L1090">
            <v>3073.8</v>
          </cell>
          <cell r="M1090">
            <v>3073.8</v>
          </cell>
          <cell r="N1090">
            <v>3180.15</v>
          </cell>
          <cell r="O1090">
            <v>3180.15</v>
          </cell>
          <cell r="P1090">
            <v>3348.7</v>
          </cell>
          <cell r="Q1090">
            <v>3348.7</v>
          </cell>
          <cell r="R1090"/>
          <cell r="S1090"/>
          <cell r="T1090"/>
          <cell r="U1090">
            <v>3348.7</v>
          </cell>
          <cell r="V1090">
            <v>3621.28</v>
          </cell>
        </row>
        <row r="1091">
          <cell r="C1091">
            <v>820081</v>
          </cell>
          <cell r="D1091" t="str">
            <v>103 820081-GFR</v>
          </cell>
          <cell r="E1091"/>
          <cell r="F1091" t="str">
            <v>KETOPROFENO LIB MODIFICADA</v>
          </cell>
          <cell r="G1091" t="str">
            <v xml:space="preserve">COMP/TAB/CAPS/GRAGE      </v>
          </cell>
          <cell r="H1091" t="str">
            <v>200mg</v>
          </cell>
          <cell r="I1091" t="str">
            <v>ORAL</v>
          </cell>
          <cell r="J1091" t="str">
            <v xml:space="preserve">COMP/TAB/CAPS/GRAGE      </v>
          </cell>
          <cell r="K1091">
            <v>131.08000000000001</v>
          </cell>
          <cell r="L1091">
            <v>131.08000000000001</v>
          </cell>
          <cell r="M1091">
            <v>131.08000000000001</v>
          </cell>
          <cell r="N1091">
            <v>135.62</v>
          </cell>
          <cell r="O1091">
            <v>135.62</v>
          </cell>
          <cell r="P1091">
            <v>142.81</v>
          </cell>
          <cell r="Q1091">
            <v>142.81</v>
          </cell>
          <cell r="R1091"/>
          <cell r="S1091"/>
          <cell r="T1091"/>
          <cell r="U1091">
            <v>142.81</v>
          </cell>
          <cell r="V1091">
            <v>154.43</v>
          </cell>
        </row>
        <row r="1092">
          <cell r="C1092"/>
          <cell r="D1092"/>
          <cell r="E1092"/>
          <cell r="F1092"/>
          <cell r="G1092"/>
          <cell r="H1092"/>
          <cell r="I1092"/>
          <cell r="J1092"/>
          <cell r="K1092"/>
          <cell r="L1092"/>
          <cell r="M1092"/>
          <cell r="N1092"/>
          <cell r="O1092"/>
          <cell r="P1092"/>
          <cell r="Q1092"/>
          <cell r="R1092"/>
          <cell r="S1092"/>
          <cell r="T1092"/>
          <cell r="U1092">
            <v>0</v>
          </cell>
          <cell r="V1092">
            <v>0</v>
          </cell>
        </row>
        <row r="1093">
          <cell r="C1093">
            <v>3300010</v>
          </cell>
          <cell r="D1093" t="str">
            <v>1033340003-TQC</v>
          </cell>
          <cell r="E1093"/>
          <cell r="F1093" t="str">
            <v>KETOTIFENO</v>
          </cell>
          <cell r="G1093" t="str">
            <v xml:space="preserve">COLIRIO             </v>
          </cell>
          <cell r="H1093" t="str">
            <v>0,25mg/mL</v>
          </cell>
          <cell r="I1093" t="str">
            <v>OFTALMICO</v>
          </cell>
          <cell r="J1093" t="str">
            <v>FRASCO X 5ml</v>
          </cell>
          <cell r="K1093">
            <v>6254.65</v>
          </cell>
          <cell r="L1093">
            <v>6254.65</v>
          </cell>
          <cell r="M1093">
            <v>6254.65</v>
          </cell>
          <cell r="N1093">
            <v>6471.06</v>
          </cell>
          <cell r="O1093">
            <v>6471.06</v>
          </cell>
          <cell r="P1093">
            <v>6814.03</v>
          </cell>
          <cell r="Q1093">
            <v>6814.03</v>
          </cell>
          <cell r="R1093"/>
          <cell r="S1093"/>
          <cell r="T1093"/>
          <cell r="U1093">
            <v>6814.03</v>
          </cell>
          <cell r="V1093">
            <v>7368.69</v>
          </cell>
        </row>
        <row r="1094">
          <cell r="C1094"/>
          <cell r="D1094"/>
          <cell r="E1094" t="str">
            <v>CP-0243-BLK</v>
          </cell>
          <cell r="F1094" t="str">
            <v>KETOTIFENO</v>
          </cell>
          <cell r="G1094" t="str">
            <v xml:space="preserve">COLIRIO             </v>
          </cell>
          <cell r="H1094">
            <v>5.0000000000000001E-4</v>
          </cell>
          <cell r="I1094" t="str">
            <v>OFTALMICO</v>
          </cell>
          <cell r="J1094" t="str">
            <v>FRASCO X 5ml</v>
          </cell>
          <cell r="K1094"/>
          <cell r="L1094"/>
          <cell r="M1094"/>
          <cell r="N1094"/>
          <cell r="O1094"/>
          <cell r="P1094"/>
          <cell r="Q1094"/>
          <cell r="R1094"/>
          <cell r="S1094"/>
          <cell r="T1094"/>
          <cell r="U1094">
            <v>0</v>
          </cell>
          <cell r="V1094">
            <v>4579.7299999999996</v>
          </cell>
        </row>
        <row r="1095">
          <cell r="C1095">
            <v>1440040</v>
          </cell>
          <cell r="D1095" t="str">
            <v>1031440040-GFR</v>
          </cell>
          <cell r="E1095"/>
          <cell r="F1095" t="str">
            <v xml:space="preserve">KETOTIFENO </v>
          </cell>
          <cell r="G1095" t="str">
            <v xml:space="preserve">COMP/TAB/CAPS/GRAGE      </v>
          </cell>
          <cell r="H1095" t="str">
            <v>1 mg</v>
          </cell>
          <cell r="I1095" t="str">
            <v>ORAL</v>
          </cell>
          <cell r="J1095" t="str">
            <v xml:space="preserve">COMP/TAB/CAPS/GRAGE      </v>
          </cell>
          <cell r="K1095">
            <v>22.7</v>
          </cell>
          <cell r="L1095">
            <v>22.7</v>
          </cell>
          <cell r="M1095">
            <v>22.7</v>
          </cell>
          <cell r="N1095">
            <v>23.49</v>
          </cell>
          <cell r="O1095">
            <v>23.49</v>
          </cell>
          <cell r="P1095">
            <v>24.73</v>
          </cell>
          <cell r="Q1095">
            <v>24.73</v>
          </cell>
          <cell r="R1095"/>
          <cell r="S1095"/>
          <cell r="T1095"/>
          <cell r="U1095">
            <v>24.73</v>
          </cell>
          <cell r="V1095">
            <v>26.74</v>
          </cell>
        </row>
        <row r="1096">
          <cell r="C1096">
            <v>1220094</v>
          </cell>
          <cell r="D1096" t="str">
            <v>1031220001-MDH</v>
          </cell>
          <cell r="E1096"/>
          <cell r="F1096" t="str">
            <v>LABETALOL CLORHIDRATO</v>
          </cell>
          <cell r="G1096" t="str">
            <v>AMP/VIAL/JP</v>
          </cell>
          <cell r="H1096" t="str">
            <v>100mg</v>
          </cell>
          <cell r="I1096" t="str">
            <v>PARENTERAL</v>
          </cell>
          <cell r="J1096" t="str">
            <v>VIAL X 20 ml</v>
          </cell>
          <cell r="K1096">
            <v>63812.84</v>
          </cell>
          <cell r="L1096">
            <v>63812.84</v>
          </cell>
          <cell r="M1096"/>
          <cell r="N1096">
            <v>66020.759999999995</v>
          </cell>
          <cell r="O1096">
            <v>66020.759999999995</v>
          </cell>
          <cell r="P1096">
            <v>69519.86</v>
          </cell>
          <cell r="Q1096"/>
          <cell r="R1096"/>
          <cell r="S1096"/>
          <cell r="T1096"/>
          <cell r="U1096">
            <v>69519.86</v>
          </cell>
          <cell r="V1096">
            <v>75178.78</v>
          </cell>
        </row>
        <row r="1097">
          <cell r="C1097"/>
          <cell r="D1097" t="str">
            <v>1031810036-SPA</v>
          </cell>
          <cell r="E1097"/>
          <cell r="F1097" t="str">
            <v>LACOSAMIDA</v>
          </cell>
          <cell r="G1097" t="str">
            <v>TAB/CAPS/GRAG/COMP</v>
          </cell>
          <cell r="H1097" t="str">
            <v>200 mg</v>
          </cell>
          <cell r="I1097" t="str">
            <v>ORAL</v>
          </cell>
          <cell r="J1097" t="str">
            <v>TAB/CAPS/GRAG/COMP</v>
          </cell>
          <cell r="K1097">
            <v>13571</v>
          </cell>
          <cell r="L1097">
            <v>13571</v>
          </cell>
          <cell r="M1097"/>
          <cell r="N1097">
            <v>14040.56</v>
          </cell>
          <cell r="O1097">
            <v>14040.56</v>
          </cell>
          <cell r="P1097">
            <v>14784.71</v>
          </cell>
          <cell r="Q1097"/>
          <cell r="R1097"/>
          <cell r="S1097"/>
          <cell r="T1097"/>
          <cell r="U1097">
            <v>14784.71</v>
          </cell>
          <cell r="V1097">
            <v>15988.19</v>
          </cell>
        </row>
        <row r="1098">
          <cell r="C1098"/>
          <cell r="D1098" t="str">
            <v>1031810037-SPA</v>
          </cell>
          <cell r="E1098"/>
          <cell r="F1098" t="str">
            <v>LACOSAMIDA</v>
          </cell>
          <cell r="G1098" t="str">
            <v>TAB/CAPS/GRAG/COMP</v>
          </cell>
          <cell r="H1098" t="str">
            <v>50 mg</v>
          </cell>
          <cell r="I1098" t="str">
            <v>ORAL</v>
          </cell>
          <cell r="J1098" t="str">
            <v>TAB/CAPS/GRAG/COMP</v>
          </cell>
          <cell r="K1098">
            <v>5175</v>
          </cell>
          <cell r="L1098">
            <v>5175</v>
          </cell>
          <cell r="M1098"/>
          <cell r="N1098">
            <v>5354.06</v>
          </cell>
          <cell r="O1098">
            <v>5354.06</v>
          </cell>
          <cell r="P1098">
            <v>5637.83</v>
          </cell>
          <cell r="Q1098"/>
          <cell r="R1098"/>
          <cell r="S1098"/>
          <cell r="T1098"/>
          <cell r="U1098">
            <v>5637.83</v>
          </cell>
          <cell r="V1098">
            <v>6096.75</v>
          </cell>
        </row>
        <row r="1099">
          <cell r="C1099"/>
          <cell r="D1099" t="str">
            <v>1031810035-SPA</v>
          </cell>
          <cell r="E1099"/>
          <cell r="F1099" t="str">
            <v xml:space="preserve">LACOSAMIDA </v>
          </cell>
          <cell r="G1099" t="str">
            <v>TAB/CAPS/GRAG/COMP</v>
          </cell>
          <cell r="H1099" t="str">
            <v>100 mg</v>
          </cell>
          <cell r="I1099" t="str">
            <v>ORAL</v>
          </cell>
          <cell r="J1099" t="str">
            <v>TAB/CAPS/GRAG/COMP</v>
          </cell>
          <cell r="K1099">
            <v>8214</v>
          </cell>
          <cell r="L1099">
            <v>8214</v>
          </cell>
          <cell r="M1099"/>
          <cell r="N1099">
            <v>8498.2000000000007</v>
          </cell>
          <cell r="O1099">
            <v>8498.2000000000007</v>
          </cell>
          <cell r="P1099">
            <v>8948.6</v>
          </cell>
          <cell r="Q1099"/>
          <cell r="R1099"/>
          <cell r="S1099"/>
          <cell r="T1099"/>
          <cell r="U1099">
            <v>8948.6</v>
          </cell>
          <cell r="V1099">
            <v>9677.02</v>
          </cell>
        </row>
        <row r="1100">
          <cell r="C1100"/>
          <cell r="D1100"/>
          <cell r="E1100" t="str">
            <v xml:space="preserve"> CP-0305-PAS</v>
          </cell>
          <cell r="F1100" t="str">
            <v>LACOSAMIDA</v>
          </cell>
          <cell r="G1100" t="str">
            <v xml:space="preserve"> SOLUCION ORAL </v>
          </cell>
          <cell r="H1100" t="str">
            <v>10 MG/ML</v>
          </cell>
          <cell r="I1100" t="str">
            <v>ORAL</v>
          </cell>
          <cell r="J1100"/>
          <cell r="K1100"/>
          <cell r="L1100"/>
          <cell r="M1100"/>
          <cell r="N1100"/>
          <cell r="O1100"/>
          <cell r="P1100"/>
          <cell r="Q1100"/>
          <cell r="R1100"/>
          <cell r="S1100"/>
          <cell r="T1100"/>
          <cell r="U1100">
            <v>0</v>
          </cell>
          <cell r="V1100">
            <v>122198.2</v>
          </cell>
        </row>
        <row r="1101">
          <cell r="C1101">
            <v>2620005</v>
          </cell>
          <cell r="D1101" t="str">
            <v>1032620005-FRE</v>
          </cell>
          <cell r="E1101"/>
          <cell r="F1101" t="str">
            <v>LACTATO DE RINGER (SOLUCION HARTMAN: SODIO LACTATO+CALCIO CLORURO+POTASIO CLORURO+SODIO CLORURO)</v>
          </cell>
          <cell r="G1101" t="str">
            <v>SOLUCION</v>
          </cell>
          <cell r="H1101" t="str">
            <v>(0,31+0.027+0.03+0.6)</v>
          </cell>
          <cell r="I1101" t="str">
            <v>PARENTERAL</v>
          </cell>
          <cell r="J1101" t="str">
            <v>BOLSA AUTOCOLAPSIBLE X 500ml</v>
          </cell>
          <cell r="K1101">
            <v>1337.82</v>
          </cell>
          <cell r="L1101">
            <v>1337.82</v>
          </cell>
          <cell r="M1101">
            <v>1337.82</v>
          </cell>
          <cell r="N1101">
            <v>1384.11</v>
          </cell>
          <cell r="O1101">
            <v>1384.11</v>
          </cell>
          <cell r="P1101">
            <v>1457.47</v>
          </cell>
          <cell r="Q1101">
            <v>1457.47</v>
          </cell>
          <cell r="R1101"/>
          <cell r="S1101"/>
          <cell r="T1101"/>
          <cell r="U1101">
            <v>1457.47</v>
          </cell>
          <cell r="V1101">
            <v>1576.11</v>
          </cell>
        </row>
        <row r="1102">
          <cell r="C1102">
            <v>2620008</v>
          </cell>
          <cell r="D1102" t="str">
            <v>1032620005-ITO</v>
          </cell>
          <cell r="E1102"/>
          <cell r="F1102" t="str">
            <v>LACTATO DE RINGER (SOLUCION HARTMAN: SODIO LACTATO+CALCIO CLORURO+POTASIO CLORURO+SODIO CLORURO)</v>
          </cell>
          <cell r="G1102" t="str">
            <v>SOLUCION</v>
          </cell>
          <cell r="H1102" t="str">
            <v>(0,31+0.027+0.03+0.6)</v>
          </cell>
          <cell r="I1102" t="str">
            <v>PARENTERAL</v>
          </cell>
          <cell r="J1102" t="str">
            <v>BOLSA AUTOCOLAPSIBLE X 1000ml</v>
          </cell>
          <cell r="K1102">
            <v>2925</v>
          </cell>
          <cell r="L1102">
            <v>2925</v>
          </cell>
          <cell r="M1102"/>
          <cell r="N1102">
            <v>3026.21</v>
          </cell>
          <cell r="O1102">
            <v>3026.21</v>
          </cell>
          <cell r="P1102">
            <v>3186.6</v>
          </cell>
          <cell r="Q1102"/>
          <cell r="R1102"/>
          <cell r="S1102"/>
          <cell r="T1102"/>
          <cell r="U1102">
            <v>3186.6</v>
          </cell>
          <cell r="V1102">
            <v>3445.99</v>
          </cell>
        </row>
        <row r="1103">
          <cell r="C1103">
            <v>2620003</v>
          </cell>
          <cell r="D1103" t="str">
            <v>1032620003-FRE</v>
          </cell>
          <cell r="E1103"/>
          <cell r="F1103" t="str">
            <v>LACTATO DE RINGER (SOLUCION HARTMAN: SODIO LACTATO+CALCIO CLORURO+POTASIO CLORURO+SODIO CLORURO)</v>
          </cell>
          <cell r="G1103" t="str">
            <v>SOLUCION</v>
          </cell>
          <cell r="H1103" t="str">
            <v>(0,31+0.027+0.03+0.6)%</v>
          </cell>
          <cell r="I1103" t="str">
            <v>PARENTERAL</v>
          </cell>
          <cell r="J1103" t="str">
            <v>BOLSA X 3 L</v>
          </cell>
          <cell r="K1103">
            <v>16874</v>
          </cell>
          <cell r="L1103">
            <v>16874</v>
          </cell>
          <cell r="M1103">
            <v>16874</v>
          </cell>
          <cell r="N1103">
            <v>17457.84</v>
          </cell>
          <cell r="O1103">
            <v>17457.84</v>
          </cell>
          <cell r="P1103">
            <v>18383.11</v>
          </cell>
          <cell r="Q1103">
            <v>18383.11</v>
          </cell>
          <cell r="R1103"/>
          <cell r="S1103"/>
          <cell r="T1103"/>
          <cell r="U1103">
            <v>18383.11</v>
          </cell>
          <cell r="V1103">
            <v>19879.5</v>
          </cell>
        </row>
        <row r="1104">
          <cell r="C1104"/>
          <cell r="D1104" t="str">
            <v>1033725010-LLF</v>
          </cell>
          <cell r="E1104"/>
          <cell r="F1104" t="str">
            <v xml:space="preserve">LACTOBACILLUS ACIDOPILLUS </v>
          </cell>
          <cell r="G1104" t="str">
            <v xml:space="preserve"> TABLETAS VAGINALES</v>
          </cell>
          <cell r="H1104" t="str">
            <v>66.667  mg</v>
          </cell>
          <cell r="I1104" t="str">
            <v>ORAL</v>
          </cell>
          <cell r="J1104" t="str">
            <v xml:space="preserve"> TABLETAS VAGINALES</v>
          </cell>
          <cell r="K1104">
            <v>4038</v>
          </cell>
          <cell r="L1104">
            <v>4038</v>
          </cell>
          <cell r="M1104"/>
          <cell r="N1104">
            <v>4177.71</v>
          </cell>
          <cell r="O1104">
            <v>4177.71</v>
          </cell>
          <cell r="P1104">
            <v>4399.13</v>
          </cell>
          <cell r="Q1104"/>
          <cell r="R1104"/>
          <cell r="S1104"/>
          <cell r="T1104"/>
          <cell r="U1104">
            <v>4399.13</v>
          </cell>
          <cell r="V1104">
            <v>4757.22</v>
          </cell>
        </row>
        <row r="1105">
          <cell r="C1105"/>
          <cell r="D1105"/>
          <cell r="E1105" t="str">
            <v xml:space="preserve">CP-0242-CHV </v>
          </cell>
          <cell r="F1105" t="str">
            <v xml:space="preserve">LACTOBACILLUS ACIDOPILLUS </v>
          </cell>
          <cell r="G1105" t="str">
            <v>POLVO</v>
          </cell>
          <cell r="H1105"/>
          <cell r="I1105" t="str">
            <v xml:space="preserve">ORAL </v>
          </cell>
          <cell r="J1105" t="str">
            <v>SOBRE</v>
          </cell>
          <cell r="K1105"/>
          <cell r="L1105"/>
          <cell r="M1105"/>
          <cell r="N1105"/>
          <cell r="O1105"/>
          <cell r="P1105"/>
          <cell r="Q1105"/>
          <cell r="R1105"/>
          <cell r="S1105"/>
          <cell r="T1105"/>
          <cell r="U1105">
            <v>0</v>
          </cell>
          <cell r="V1105">
            <v>5494.59</v>
          </cell>
        </row>
        <row r="1106">
          <cell r="C1106">
            <v>1640035</v>
          </cell>
          <cell r="D1106" t="str">
            <v>1031640036-CHV</v>
          </cell>
          <cell r="E1106"/>
          <cell r="F1106" t="str">
            <v>LACTULOSA</v>
          </cell>
          <cell r="G1106" t="str">
            <v xml:space="preserve">SOLUCION </v>
          </cell>
          <cell r="H1106" t="str">
            <v>66,66 gr/100ml</v>
          </cell>
          <cell r="I1106" t="str">
            <v>ORAL</v>
          </cell>
          <cell r="J1106" t="str">
            <v>SOBRE X 15 ml</v>
          </cell>
          <cell r="K1106">
            <v>2109.6999999999998</v>
          </cell>
          <cell r="L1106">
            <v>2109.6999999999998</v>
          </cell>
          <cell r="M1106">
            <v>2109.6999999999998</v>
          </cell>
          <cell r="N1106">
            <v>2182.6999999999998</v>
          </cell>
          <cell r="O1106">
            <v>2182.6999999999998</v>
          </cell>
          <cell r="P1106">
            <v>2298.38</v>
          </cell>
          <cell r="Q1106">
            <v>2298.38</v>
          </cell>
          <cell r="R1106"/>
          <cell r="S1106"/>
          <cell r="T1106"/>
          <cell r="U1106">
            <v>2298.38</v>
          </cell>
          <cell r="V1106">
            <v>2485.4699999999998</v>
          </cell>
        </row>
        <row r="1107">
          <cell r="C1107">
            <v>1011008</v>
          </cell>
          <cell r="D1107" t="str">
            <v>1031011008-HAX</v>
          </cell>
          <cell r="E1107"/>
          <cell r="F1107" t="str">
            <v xml:space="preserve">LAMIVUDINA </v>
          </cell>
          <cell r="G1107" t="str">
            <v xml:space="preserve">COMP/TAB/CAPS/GRAGE      </v>
          </cell>
          <cell r="H1107" t="str">
            <v>150mg</v>
          </cell>
          <cell r="I1107" t="str">
            <v>ORAL</v>
          </cell>
          <cell r="J1107" t="str">
            <v xml:space="preserve">COMP/TAB/CAPS/GRAGE      </v>
          </cell>
          <cell r="K1107">
            <v>215.78</v>
          </cell>
          <cell r="L1107">
            <v>215.78</v>
          </cell>
          <cell r="M1107">
            <v>215.78</v>
          </cell>
          <cell r="N1107">
            <v>223.25</v>
          </cell>
          <cell r="O1107">
            <v>223.25</v>
          </cell>
          <cell r="P1107">
            <v>235.08</v>
          </cell>
          <cell r="Q1107">
            <v>235.08</v>
          </cell>
          <cell r="R1107"/>
          <cell r="S1107"/>
          <cell r="T1107"/>
          <cell r="U1107">
            <v>235.08</v>
          </cell>
          <cell r="V1107">
            <v>254.22</v>
          </cell>
        </row>
        <row r="1108">
          <cell r="C1108"/>
          <cell r="D1108"/>
          <cell r="E1108" t="str">
            <v>CP-0303-GSK</v>
          </cell>
          <cell r="F1108" t="str">
            <v>LAMIVUDINA</v>
          </cell>
          <cell r="G1108" t="str">
            <v>TABLETA</v>
          </cell>
          <cell r="H1108" t="str">
            <v>150 MG</v>
          </cell>
          <cell r="I1108" t="str">
            <v>ORAL</v>
          </cell>
          <cell r="J1108"/>
          <cell r="K1108"/>
          <cell r="L1108"/>
          <cell r="M1108"/>
          <cell r="N1108"/>
          <cell r="O1108"/>
          <cell r="P1108"/>
          <cell r="Q1108"/>
          <cell r="R1108"/>
          <cell r="S1108"/>
          <cell r="T1108"/>
          <cell r="U1108">
            <v>0</v>
          </cell>
          <cell r="V1108">
            <v>1041.53</v>
          </cell>
        </row>
        <row r="1109">
          <cell r="C1109">
            <v>1011000</v>
          </cell>
          <cell r="D1109" t="str">
            <v>1031011001-HAX</v>
          </cell>
          <cell r="E1109"/>
          <cell r="F1109" t="str">
            <v>LAMIVUDINA</v>
          </cell>
          <cell r="G1109" t="str">
            <v>SOLUCION</v>
          </cell>
          <cell r="H1109" t="str">
            <v>10mg/ml</v>
          </cell>
          <cell r="I1109" t="str">
            <v>ORAL</v>
          </cell>
          <cell r="J1109" t="str">
            <v>FRASCO X 240 ml</v>
          </cell>
          <cell r="K1109">
            <v>14923.08</v>
          </cell>
          <cell r="L1109">
            <v>14923.08</v>
          </cell>
          <cell r="M1109">
            <v>14923.08</v>
          </cell>
          <cell r="N1109">
            <v>15439.42</v>
          </cell>
          <cell r="O1109">
            <v>15439.42</v>
          </cell>
          <cell r="P1109">
            <v>16257.71</v>
          </cell>
          <cell r="Q1109">
            <v>16257.71</v>
          </cell>
          <cell r="R1109"/>
          <cell r="S1109"/>
          <cell r="T1109"/>
          <cell r="U1109">
            <v>16257.71</v>
          </cell>
          <cell r="V1109">
            <v>17581.09</v>
          </cell>
        </row>
        <row r="1110">
          <cell r="C1110">
            <v>1011004</v>
          </cell>
          <cell r="D1110" t="str">
            <v>1031011004-HAX</v>
          </cell>
          <cell r="E1110"/>
          <cell r="F1110" t="str">
            <v>LAMIVUDINE+ZIDOVUDINA</v>
          </cell>
          <cell r="G1110" t="str">
            <v xml:space="preserve">COMP/TAB/CAPS/GRAGE      </v>
          </cell>
          <cell r="H1110" t="str">
            <v>150+300mg</v>
          </cell>
          <cell r="I1110" t="str">
            <v>ORAL</v>
          </cell>
          <cell r="J1110" t="str">
            <v xml:space="preserve">COMP/TAB/CAPS/GRAGE      </v>
          </cell>
          <cell r="K1110">
            <v>433.46</v>
          </cell>
          <cell r="L1110">
            <v>433.46</v>
          </cell>
          <cell r="M1110">
            <v>433.46</v>
          </cell>
          <cell r="N1110">
            <v>448.46</v>
          </cell>
          <cell r="O1110">
            <v>448.46</v>
          </cell>
          <cell r="P1110">
            <v>472.23</v>
          </cell>
          <cell r="Q1110">
            <v>472.23</v>
          </cell>
          <cell r="R1110"/>
          <cell r="S1110"/>
          <cell r="T1110"/>
          <cell r="U1110">
            <v>472.23</v>
          </cell>
          <cell r="V1110">
            <v>510.67</v>
          </cell>
        </row>
        <row r="1111">
          <cell r="C1111"/>
          <cell r="D1111"/>
          <cell r="E1111" t="str">
            <v>CP-0265-GSK</v>
          </cell>
          <cell r="F1111" t="str">
            <v xml:space="preserve">LAMIVUDINA+ZIDOVUDINA </v>
          </cell>
          <cell r="G1111" t="str">
            <v>TABLETAS</v>
          </cell>
          <cell r="H1111" t="str">
            <v>150+300 MG</v>
          </cell>
          <cell r="I1111" t="str">
            <v>ORAL</v>
          </cell>
          <cell r="J1111"/>
          <cell r="K1111"/>
          <cell r="L1111"/>
          <cell r="M1111"/>
          <cell r="N1111"/>
          <cell r="O1111"/>
          <cell r="P1111"/>
          <cell r="Q1111"/>
          <cell r="R1111"/>
          <cell r="S1111"/>
          <cell r="T1111"/>
          <cell r="U1111">
            <v>0</v>
          </cell>
          <cell r="V1111">
            <v>1802.69</v>
          </cell>
        </row>
        <row r="1112">
          <cell r="C1112">
            <v>1810005</v>
          </cell>
          <cell r="D1112" t="str">
            <v>1031810009-GSK</v>
          </cell>
          <cell r="E1112"/>
          <cell r="F1112" t="str">
            <v>LAMOTRIGINA</v>
          </cell>
          <cell r="G1112" t="str">
            <v xml:space="preserve">COMP/TAB/CAPS/GRAGE      </v>
          </cell>
          <cell r="H1112" t="str">
            <v>200mg</v>
          </cell>
          <cell r="I1112" t="str">
            <v>ORAL</v>
          </cell>
          <cell r="J1112" t="str">
            <v xml:space="preserve">COMP/TAB/CAPS/GRAGE      </v>
          </cell>
          <cell r="K1112">
            <v>991</v>
          </cell>
          <cell r="L1112">
            <v>991</v>
          </cell>
          <cell r="M1112">
            <v>991</v>
          </cell>
          <cell r="N1112">
            <v>991</v>
          </cell>
          <cell r="O1112">
            <v>991</v>
          </cell>
          <cell r="P1112"/>
          <cell r="Q1112"/>
          <cell r="R1112" t="str">
            <v>CIRCULAR 04-2012 CNPMDM</v>
          </cell>
          <cell r="S1112">
            <v>991</v>
          </cell>
          <cell r="T1112"/>
          <cell r="U1112">
            <v>991</v>
          </cell>
          <cell r="V1112">
            <v>991</v>
          </cell>
        </row>
        <row r="1113">
          <cell r="C1113"/>
          <cell r="D1113" t="str">
            <v>1031810009-GSK</v>
          </cell>
          <cell r="E1113"/>
          <cell r="F1113" t="str">
            <v>LAMOTRIGINA</v>
          </cell>
          <cell r="G1113" t="str">
            <v>TAB/CAPS/GRAG/COMP</v>
          </cell>
          <cell r="H1113" t="str">
            <v>200 mg</v>
          </cell>
          <cell r="I1113" t="str">
            <v>ORAL</v>
          </cell>
          <cell r="J1113" t="str">
            <v>TAB/CAPS/GRAG/COMP</v>
          </cell>
          <cell r="K1113">
            <v>2730.56</v>
          </cell>
          <cell r="L1113">
            <v>2730.56</v>
          </cell>
          <cell r="M1113"/>
          <cell r="N1113">
            <v>2730</v>
          </cell>
          <cell r="O1113"/>
          <cell r="P1113"/>
          <cell r="Q1113"/>
          <cell r="R1113" t="str">
            <v>CIRCULAR 04-2012 CNPMDM</v>
          </cell>
          <cell r="S1113">
            <v>2730</v>
          </cell>
          <cell r="T1113"/>
          <cell r="U1113">
            <v>2730</v>
          </cell>
          <cell r="V1113">
            <v>2730</v>
          </cell>
        </row>
        <row r="1114">
          <cell r="C1114">
            <v>1810004</v>
          </cell>
          <cell r="D1114" t="str">
            <v>1031810005-GSK</v>
          </cell>
          <cell r="E1114"/>
          <cell r="F1114" t="str">
            <v>LAMOTRIGINA</v>
          </cell>
          <cell r="G1114" t="str">
            <v xml:space="preserve">COMP/TAB/CAPS/GRAGE      </v>
          </cell>
          <cell r="H1114" t="str">
            <v>25mg</v>
          </cell>
          <cell r="I1114" t="str">
            <v>ORAL</v>
          </cell>
          <cell r="J1114" t="str">
            <v xml:space="preserve">COMP/TAB/CAPS/GRAGE      </v>
          </cell>
          <cell r="K1114">
            <v>260</v>
          </cell>
          <cell r="L1114">
            <v>260</v>
          </cell>
          <cell r="M1114"/>
          <cell r="N1114">
            <v>260</v>
          </cell>
          <cell r="O1114"/>
          <cell r="P1114"/>
          <cell r="Q1114"/>
          <cell r="R1114" t="str">
            <v>CIRCULAR 04-2012 CNPMDM</v>
          </cell>
          <cell r="S1114">
            <v>260</v>
          </cell>
          <cell r="T1114"/>
          <cell r="U1114">
            <v>260</v>
          </cell>
          <cell r="V1114">
            <v>260</v>
          </cell>
        </row>
        <row r="1115">
          <cell r="C1115"/>
          <cell r="D1115" t="str">
            <v>1031810005-GSK</v>
          </cell>
          <cell r="E1115"/>
          <cell r="F1115" t="str">
            <v>LAMOTRIGINA</v>
          </cell>
          <cell r="G1115" t="str">
            <v>TAB/CAPS/GRAG/COMP</v>
          </cell>
          <cell r="H1115" t="str">
            <v>25 mg</v>
          </cell>
          <cell r="I1115" t="str">
            <v>ORAL</v>
          </cell>
          <cell r="J1115" t="str">
            <v>TAB/CAPS/GRAG/COMP</v>
          </cell>
          <cell r="K1115">
            <v>341.32</v>
          </cell>
          <cell r="L1115">
            <v>341.32</v>
          </cell>
          <cell r="M1115"/>
          <cell r="N1115">
            <v>341.25</v>
          </cell>
          <cell r="O1115"/>
          <cell r="P1115"/>
          <cell r="Q1115"/>
          <cell r="R1115" t="str">
            <v>CIRCULAR 04-2012 CNPMDM</v>
          </cell>
          <cell r="S1115">
            <v>341.25</v>
          </cell>
          <cell r="T1115"/>
          <cell r="U1115">
            <v>341.25</v>
          </cell>
          <cell r="V1115">
            <v>341.25</v>
          </cell>
        </row>
        <row r="1116">
          <cell r="C1116">
            <v>1810003</v>
          </cell>
          <cell r="D1116" t="str">
            <v>1031810003-GSK</v>
          </cell>
          <cell r="E1116"/>
          <cell r="F1116" t="str">
            <v>LAMOTRIGINA</v>
          </cell>
          <cell r="G1116" t="str">
            <v xml:space="preserve">COMP/TAB/CAPS/GRAGE      </v>
          </cell>
          <cell r="H1116" t="str">
            <v>50mg</v>
          </cell>
          <cell r="I1116" t="str">
            <v>ORAL</v>
          </cell>
          <cell r="J1116" t="str">
            <v xml:space="preserve">COMP/TAB/CAPS/GRAGE      </v>
          </cell>
          <cell r="K1116">
            <v>350</v>
          </cell>
          <cell r="L1116">
            <v>350</v>
          </cell>
          <cell r="M1116">
            <v>350</v>
          </cell>
          <cell r="N1116">
            <v>350</v>
          </cell>
          <cell r="O1116">
            <v>350</v>
          </cell>
          <cell r="P1116"/>
          <cell r="Q1116"/>
          <cell r="R1116" t="str">
            <v>CIRCULAR 04-2012 CNPMDM</v>
          </cell>
          <cell r="S1116">
            <v>350</v>
          </cell>
          <cell r="T1116"/>
          <cell r="U1116">
            <v>350</v>
          </cell>
          <cell r="V1116">
            <v>350</v>
          </cell>
        </row>
        <row r="1117">
          <cell r="C1117"/>
          <cell r="D1117" t="str">
            <v>1031810003-GSK</v>
          </cell>
          <cell r="E1117"/>
          <cell r="F1117" t="str">
            <v>LAMOTRIGINA</v>
          </cell>
          <cell r="G1117" t="str">
            <v>TAB/CAPS/GRAG/COMP</v>
          </cell>
          <cell r="H1117" t="str">
            <v>50 mg</v>
          </cell>
          <cell r="I1117" t="str">
            <v>ORAL</v>
          </cell>
          <cell r="J1117" t="str">
            <v>TAB/CAPS/GRAG/COMP</v>
          </cell>
          <cell r="K1117">
            <v>682.64</v>
          </cell>
          <cell r="L1117">
            <v>682.64</v>
          </cell>
          <cell r="M1117"/>
          <cell r="N1117">
            <v>682.5</v>
          </cell>
          <cell r="O1117"/>
          <cell r="P1117"/>
          <cell r="Q1117"/>
          <cell r="R1117" t="str">
            <v>CIRCULAR 04-2012 CNPMDM</v>
          </cell>
          <cell r="S1117">
            <v>682.5</v>
          </cell>
          <cell r="T1117"/>
          <cell r="U1117">
            <v>682.5</v>
          </cell>
          <cell r="V1117">
            <v>682.5</v>
          </cell>
        </row>
        <row r="1118">
          <cell r="C1118">
            <v>1810016</v>
          </cell>
          <cell r="D1118" t="str">
            <v>1031810016-GSK</v>
          </cell>
          <cell r="E1118"/>
          <cell r="F1118" t="str">
            <v>LAMOTRIGINA</v>
          </cell>
          <cell r="G1118" t="str">
            <v xml:space="preserve">COMP/TAB/CAPS/GRAGE/TAB DISPERSABLE      </v>
          </cell>
          <cell r="H1118" t="str">
            <v>5MG</v>
          </cell>
          <cell r="I1118" t="str">
            <v>ORAL</v>
          </cell>
          <cell r="J1118" t="str">
            <v xml:space="preserve">COMP/TAB/CAPS/GRAGE/TAB DISPERSABLE      </v>
          </cell>
          <cell r="K1118">
            <v>68.263999999999996</v>
          </cell>
          <cell r="L1118">
            <v>68.260000000000005</v>
          </cell>
          <cell r="M1118"/>
          <cell r="N1118">
            <v>68.260000000000005</v>
          </cell>
          <cell r="O1118"/>
          <cell r="P1118"/>
          <cell r="Q1118"/>
          <cell r="R1118" t="str">
            <v>CIRCULAR 04-2012 CNPMDM</v>
          </cell>
          <cell r="S1118">
            <v>68.260000000000005</v>
          </cell>
          <cell r="T1118"/>
          <cell r="U1118">
            <v>68.260000000000005</v>
          </cell>
          <cell r="V1118">
            <v>68.260000000000005</v>
          </cell>
        </row>
        <row r="1119">
          <cell r="C1119">
            <v>1810002</v>
          </cell>
          <cell r="D1119" t="str">
            <v>1031810002-GSK</v>
          </cell>
          <cell r="E1119"/>
          <cell r="F1119" t="str">
            <v xml:space="preserve">LAMOTRIGINA </v>
          </cell>
          <cell r="G1119" t="str">
            <v xml:space="preserve">COMP/TAB/CAPS/GRAGE      </v>
          </cell>
          <cell r="H1119" t="str">
            <v>100mg</v>
          </cell>
          <cell r="I1119" t="str">
            <v>ORAL</v>
          </cell>
          <cell r="J1119" t="str">
            <v xml:space="preserve">COMP/TAB/CAPS/GRAGE      </v>
          </cell>
          <cell r="K1119">
            <v>440</v>
          </cell>
          <cell r="L1119">
            <v>440</v>
          </cell>
          <cell r="M1119">
            <v>440</v>
          </cell>
          <cell r="N1119">
            <v>440</v>
          </cell>
          <cell r="O1119">
            <v>440</v>
          </cell>
          <cell r="P1119"/>
          <cell r="Q1119"/>
          <cell r="R1119" t="str">
            <v>CIRCULAR 04-2012 CNPMDM</v>
          </cell>
          <cell r="S1119">
            <v>440</v>
          </cell>
          <cell r="T1119"/>
          <cell r="U1119">
            <v>440</v>
          </cell>
          <cell r="V1119">
            <v>440</v>
          </cell>
        </row>
        <row r="1120">
          <cell r="C1120"/>
          <cell r="D1120" t="str">
            <v>1031810002-GSK</v>
          </cell>
          <cell r="E1120"/>
          <cell r="F1120" t="str">
            <v xml:space="preserve">LAMOTRIGINA </v>
          </cell>
          <cell r="G1120" t="str">
            <v>TAB/CAPS/GRAG/COMP</v>
          </cell>
          <cell r="H1120" t="str">
            <v>100 mg</v>
          </cell>
          <cell r="I1120" t="str">
            <v>ORAL</v>
          </cell>
          <cell r="J1120" t="str">
            <v>TAB/CAPS/GRAG/COMP</v>
          </cell>
          <cell r="K1120">
            <v>1365.28</v>
          </cell>
          <cell r="L1120">
            <v>1365.28</v>
          </cell>
          <cell r="M1120"/>
          <cell r="N1120">
            <v>1365</v>
          </cell>
          <cell r="O1120"/>
          <cell r="P1120"/>
          <cell r="Q1120"/>
          <cell r="R1120" t="str">
            <v>CIRCULAR 04-2012 CNPMDM</v>
          </cell>
          <cell r="S1120">
            <v>1365</v>
          </cell>
          <cell r="T1120"/>
          <cell r="U1120">
            <v>1365</v>
          </cell>
          <cell r="V1120">
            <v>1365</v>
          </cell>
        </row>
        <row r="1121">
          <cell r="C1121"/>
          <cell r="D1121" t="str">
            <v>SVNE</v>
          </cell>
          <cell r="E1121"/>
          <cell r="F1121" t="str">
            <v xml:space="preserve">LAMOTRIGINA </v>
          </cell>
          <cell r="G1121" t="str">
            <v>TAB/CAPS/GRAG/COMP</v>
          </cell>
          <cell r="H1121" t="str">
            <v>100 mg</v>
          </cell>
          <cell r="I1121" t="str">
            <v>ORAL</v>
          </cell>
          <cell r="J1121" t="str">
            <v>TAB/CAPS/GRAG/COMP</v>
          </cell>
          <cell r="K1121">
            <v>0</v>
          </cell>
          <cell r="L1121">
            <v>0</v>
          </cell>
          <cell r="M1121"/>
          <cell r="N1121">
            <v>0</v>
          </cell>
          <cell r="O1121">
            <v>0</v>
          </cell>
          <cell r="P1121"/>
          <cell r="Q1121"/>
          <cell r="R1121"/>
          <cell r="S1121"/>
          <cell r="T1121"/>
          <cell r="U1121">
            <v>0</v>
          </cell>
          <cell r="V1121">
            <v>0</v>
          </cell>
        </row>
        <row r="1122">
          <cell r="C1122">
            <v>2170012</v>
          </cell>
          <cell r="D1122" t="str">
            <v>1032170013-IPP</v>
          </cell>
          <cell r="E1122"/>
          <cell r="F1122" t="str">
            <v>LANREOTIDO</v>
          </cell>
          <cell r="G1122" t="str">
            <v>SOLUCION</v>
          </cell>
          <cell r="H1122" t="str">
            <v>60MG</v>
          </cell>
          <cell r="I1122" t="str">
            <v>PARENTERAL</v>
          </cell>
          <cell r="J1122" t="str">
            <v>AMP/VIAL/JP</v>
          </cell>
          <cell r="K1122">
            <v>1442210.5</v>
          </cell>
          <cell r="L1122">
            <v>1442210.5</v>
          </cell>
          <cell r="M1122"/>
          <cell r="N1122">
            <v>1442210.5</v>
          </cell>
          <cell r="O1122">
            <v>1442210.5</v>
          </cell>
          <cell r="P1122"/>
          <cell r="Q1122"/>
          <cell r="R1122" t="str">
            <v>RES. 0718-2015 MSYPS</v>
          </cell>
          <cell r="S1122">
            <v>1495846.32</v>
          </cell>
          <cell r="T1122">
            <v>1662034.84</v>
          </cell>
          <cell r="U1122">
            <v>1495846.32</v>
          </cell>
          <cell r="V1122">
            <v>1662034.84</v>
          </cell>
        </row>
        <row r="1123">
          <cell r="C1123"/>
          <cell r="D1123" t="str">
            <v>1032170014-IPP</v>
          </cell>
          <cell r="E1123"/>
          <cell r="F1123" t="str">
            <v>LANREOTIDO</v>
          </cell>
          <cell r="G1123" t="str">
            <v>SOLUCION INYECTABLE</v>
          </cell>
          <cell r="H1123" t="str">
            <v>90 mg</v>
          </cell>
          <cell r="I1123" t="str">
            <v>PARENTERAL</v>
          </cell>
          <cell r="J1123" t="str">
            <v>KIT</v>
          </cell>
          <cell r="K1123">
            <v>2163316</v>
          </cell>
          <cell r="L1123">
            <v>2163316</v>
          </cell>
          <cell r="M1123"/>
          <cell r="N1123">
            <v>2163316</v>
          </cell>
          <cell r="O1123"/>
          <cell r="P1123"/>
          <cell r="Q1123"/>
          <cell r="R1123" t="str">
            <v>RES. 0718-2015 MSYPS</v>
          </cell>
          <cell r="S1123">
            <v>2243769.48</v>
          </cell>
          <cell r="T1123">
            <v>2493052.27</v>
          </cell>
          <cell r="U1123">
            <v>2243769.48</v>
          </cell>
          <cell r="V1123">
            <v>2493052.27</v>
          </cell>
        </row>
        <row r="1124">
          <cell r="C1124">
            <v>2170013</v>
          </cell>
          <cell r="D1124" t="str">
            <v>1032170017-SFI</v>
          </cell>
          <cell r="E1124"/>
          <cell r="F1124" t="str">
            <v xml:space="preserve">LANREOTIDO ACETATO  </v>
          </cell>
          <cell r="G1124" t="str">
            <v xml:space="preserve">AMP/VIAL/JP  </v>
          </cell>
          <cell r="H1124" t="str">
            <v>120mg</v>
          </cell>
          <cell r="I1124" t="str">
            <v>PARENTERAL</v>
          </cell>
          <cell r="J1124" t="str">
            <v>KIT</v>
          </cell>
          <cell r="K1124">
            <v>2884421</v>
          </cell>
          <cell r="L1124">
            <v>2884421</v>
          </cell>
          <cell r="M1124"/>
          <cell r="N1124">
            <v>2884421</v>
          </cell>
          <cell r="O1124">
            <v>2884421</v>
          </cell>
          <cell r="P1124"/>
          <cell r="Q1124"/>
          <cell r="R1124" t="str">
            <v>RES. 0718-2015 MSYPS</v>
          </cell>
          <cell r="S1124">
            <v>2991692.64</v>
          </cell>
          <cell r="T1124">
            <v>3324069.69</v>
          </cell>
          <cell r="U1124">
            <v>2991692.64</v>
          </cell>
          <cell r="V1124">
            <v>3324069.69</v>
          </cell>
        </row>
        <row r="1125">
          <cell r="C1125">
            <v>1611160</v>
          </cell>
          <cell r="D1125" t="str">
            <v>1031611020-BQF</v>
          </cell>
          <cell r="E1125"/>
          <cell r="F1125" t="str">
            <v>LANSOPRAZOL</v>
          </cell>
          <cell r="G1125" t="str">
            <v xml:space="preserve">COMP/TAB/CAPS/GRAGE      </v>
          </cell>
          <cell r="H1125" t="str">
            <v>30mg</v>
          </cell>
          <cell r="I1125" t="str">
            <v>ORAL</v>
          </cell>
          <cell r="J1125" t="str">
            <v xml:space="preserve">COMP/TAB/CAPS/GRAGE      </v>
          </cell>
          <cell r="K1125">
            <v>91.9</v>
          </cell>
          <cell r="L1125">
            <v>91.9</v>
          </cell>
          <cell r="M1125">
            <v>91.9</v>
          </cell>
          <cell r="N1125">
            <v>95.079740000000001</v>
          </cell>
          <cell r="O1125">
            <v>95.08</v>
          </cell>
          <cell r="P1125">
            <v>100.11896621999999</v>
          </cell>
          <cell r="Q1125">
            <v>100.12</v>
          </cell>
          <cell r="R1125"/>
          <cell r="S1125"/>
          <cell r="T1125"/>
          <cell r="U1125">
            <v>100.12</v>
          </cell>
          <cell r="V1125">
            <v>108.27</v>
          </cell>
        </row>
        <row r="1126">
          <cell r="C1126"/>
          <cell r="D1126"/>
          <cell r="E1126"/>
          <cell r="F1126"/>
          <cell r="G1126"/>
          <cell r="H1126"/>
          <cell r="I1126"/>
          <cell r="J1126"/>
          <cell r="K1126"/>
          <cell r="L1126"/>
          <cell r="M1126"/>
          <cell r="N1126"/>
          <cell r="O1126"/>
          <cell r="P1126"/>
          <cell r="Q1126"/>
          <cell r="R1126"/>
          <cell r="S1126"/>
          <cell r="T1126"/>
          <cell r="U1126">
            <v>0</v>
          </cell>
          <cell r="V1126">
            <v>0</v>
          </cell>
        </row>
        <row r="1127">
          <cell r="C1127"/>
          <cell r="D1127"/>
          <cell r="E1127"/>
          <cell r="F1127" t="str">
            <v>LANSOPRAZOL</v>
          </cell>
          <cell r="G1127" t="str">
            <v>CAPSULAS</v>
          </cell>
          <cell r="H1127" t="str">
            <v>30 MG</v>
          </cell>
          <cell r="I1127" t="str">
            <v>ORAL</v>
          </cell>
          <cell r="J1127"/>
          <cell r="K1127"/>
          <cell r="L1127"/>
          <cell r="M1127"/>
          <cell r="N1127"/>
          <cell r="O1127"/>
          <cell r="P1127"/>
          <cell r="Q1127"/>
          <cell r="R1127"/>
          <cell r="S1127"/>
          <cell r="T1127"/>
          <cell r="U1127">
            <v>0</v>
          </cell>
          <cell r="V1127">
            <v>0</v>
          </cell>
        </row>
        <row r="1128">
          <cell r="C1128"/>
          <cell r="D1128"/>
          <cell r="E1128"/>
          <cell r="F1128" t="str">
            <v>LANSOPRAZOL</v>
          </cell>
          <cell r="G1128" t="str">
            <v>CAPSULAS</v>
          </cell>
          <cell r="H1128" t="str">
            <v>30 MG</v>
          </cell>
          <cell r="I1128" t="str">
            <v>ORAL</v>
          </cell>
          <cell r="J1128"/>
          <cell r="K1128"/>
          <cell r="L1128"/>
          <cell r="M1128"/>
          <cell r="N1128"/>
          <cell r="O1128"/>
          <cell r="P1128"/>
          <cell r="Q1128"/>
          <cell r="R1128"/>
          <cell r="S1128"/>
          <cell r="T1128"/>
          <cell r="U1128">
            <v>0</v>
          </cell>
          <cell r="V1128">
            <v>0</v>
          </cell>
        </row>
        <row r="1129">
          <cell r="C1129"/>
          <cell r="D1129" t="str">
            <v>1031611026-PRO</v>
          </cell>
          <cell r="E1129"/>
          <cell r="F1129" t="str">
            <v xml:space="preserve">LANSOPRAZOL </v>
          </cell>
          <cell r="G1129" t="str">
            <v>TAB/CAPS/GRAG/COMP</v>
          </cell>
          <cell r="H1129" t="str">
            <v xml:space="preserve">15 mg  </v>
          </cell>
          <cell r="I1129" t="str">
            <v>ORAL</v>
          </cell>
          <cell r="J1129" t="str">
            <v>TAB/CAPS/GRAG/COMP</v>
          </cell>
          <cell r="K1129">
            <v>2593</v>
          </cell>
          <cell r="L1129">
            <v>2593</v>
          </cell>
          <cell r="M1129"/>
          <cell r="N1129">
            <v>2682.7177999999999</v>
          </cell>
          <cell r="O1129"/>
          <cell r="P1129">
            <v>2824.9</v>
          </cell>
          <cell r="Q1129"/>
          <cell r="R1129"/>
          <cell r="S1129"/>
          <cell r="T1129"/>
          <cell r="U1129">
            <v>2824.9</v>
          </cell>
          <cell r="V1129">
            <v>3054.85</v>
          </cell>
        </row>
        <row r="1130">
          <cell r="C1130"/>
          <cell r="D1130" t="str">
            <v>1032210082-GSK</v>
          </cell>
          <cell r="E1130"/>
          <cell r="F1130" t="str">
            <v>LAPATINIB</v>
          </cell>
          <cell r="G1130" t="str">
            <v>TAB/CAPS/GRAG/COMP</v>
          </cell>
          <cell r="H1130" t="str">
            <v>250 mg</v>
          </cell>
          <cell r="I1130" t="str">
            <v>ORAL</v>
          </cell>
          <cell r="J1130" t="str">
            <v>TAB/CAPS/GRAG/COMP</v>
          </cell>
          <cell r="K1130">
            <v>42000</v>
          </cell>
          <cell r="L1130">
            <v>42000</v>
          </cell>
          <cell r="M1130"/>
          <cell r="N1130">
            <v>43453.2</v>
          </cell>
          <cell r="O1130">
            <v>43453.2</v>
          </cell>
          <cell r="P1130">
            <v>2824.9</v>
          </cell>
          <cell r="Q1130"/>
          <cell r="R1130"/>
          <cell r="S1130"/>
          <cell r="T1130"/>
          <cell r="U1130">
            <v>45756.22</v>
          </cell>
          <cell r="V1130">
            <v>49480.78</v>
          </cell>
        </row>
        <row r="1131">
          <cell r="C1131">
            <v>3350003</v>
          </cell>
          <cell r="D1131" t="str">
            <v>1033350003-PFI</v>
          </cell>
          <cell r="E1131"/>
          <cell r="F1131" t="str">
            <v>LATANOPROST</v>
          </cell>
          <cell r="G1131" t="str">
            <v xml:space="preserve">COLIRIO             </v>
          </cell>
          <cell r="H1131" t="str">
            <v>50mcg/ml</v>
          </cell>
          <cell r="I1131" t="str">
            <v>OFTALMICO</v>
          </cell>
          <cell r="J1131" t="str">
            <v>FRASCO X 2,5ml</v>
          </cell>
          <cell r="K1131">
            <v>7869</v>
          </cell>
          <cell r="L1131">
            <v>7869</v>
          </cell>
          <cell r="M1131"/>
          <cell r="N1131">
            <v>8141.2673999999997</v>
          </cell>
          <cell r="O1131">
            <v>8141.27</v>
          </cell>
          <cell r="P1131">
            <v>45756.22</v>
          </cell>
          <cell r="Q1131"/>
          <cell r="R1131"/>
          <cell r="S1131"/>
          <cell r="T1131"/>
          <cell r="U1131">
            <v>8572.76</v>
          </cell>
          <cell r="V1131">
            <v>9270.58</v>
          </cell>
        </row>
        <row r="1132">
          <cell r="C1132"/>
          <cell r="D1132" t="str">
            <v>1032820030-VND</v>
          </cell>
          <cell r="E1132"/>
          <cell r="F1132" t="str">
            <v>LECHE LIBRE DE LEUCINA - ISOLEUCINA</v>
          </cell>
          <cell r="G1132" t="str">
            <v>GRANULADO</v>
          </cell>
          <cell r="H1132"/>
          <cell r="I1132" t="str">
            <v>ORAL</v>
          </cell>
          <cell r="J1132" t="str">
            <v>ENVASE X 400g</v>
          </cell>
          <cell r="K1132">
            <v>337500</v>
          </cell>
          <cell r="L1132">
            <v>337500</v>
          </cell>
          <cell r="M1132"/>
          <cell r="N1132">
            <v>349177.5</v>
          </cell>
          <cell r="O1132">
            <v>349177.5</v>
          </cell>
          <cell r="P1132">
            <v>367683.91</v>
          </cell>
          <cell r="Q1132"/>
          <cell r="R1132"/>
          <cell r="S1132"/>
          <cell r="T1132"/>
          <cell r="U1132">
            <v>367683.91</v>
          </cell>
          <cell r="V1132">
            <v>397613.38</v>
          </cell>
        </row>
        <row r="1133">
          <cell r="C1133">
            <v>2910016</v>
          </cell>
          <cell r="D1133" t="str">
            <v>1032910016-PRO</v>
          </cell>
          <cell r="E1133"/>
          <cell r="F1133" t="str">
            <v>LEFLUNOMIDA</v>
          </cell>
          <cell r="G1133" t="str">
            <v xml:space="preserve">COMP/TAB/CAPS/GRAGE      </v>
          </cell>
          <cell r="H1133" t="str">
            <v>100mg</v>
          </cell>
          <cell r="I1133" t="str">
            <v>ORAL</v>
          </cell>
          <cell r="J1133" t="str">
            <v xml:space="preserve">COMP/TAB/CAPS/GRAGE      </v>
          </cell>
          <cell r="K1133">
            <v>22916.5</v>
          </cell>
          <cell r="L1133">
            <v>22916.5</v>
          </cell>
          <cell r="M1133"/>
          <cell r="N1133">
            <v>22916.5</v>
          </cell>
          <cell r="O1133">
            <v>22916.5</v>
          </cell>
          <cell r="P1133"/>
          <cell r="Q1133"/>
          <cell r="R1133" t="str">
            <v>RES. 0718-2015 MSYPS</v>
          </cell>
          <cell r="S1133">
            <v>23752.43</v>
          </cell>
          <cell r="T1133">
            <v>26391.33</v>
          </cell>
          <cell r="U1133">
            <v>23752.43</v>
          </cell>
          <cell r="V1133">
            <v>26391.33</v>
          </cell>
        </row>
        <row r="1134">
          <cell r="C1134">
            <v>2910009</v>
          </cell>
          <cell r="D1134" t="str">
            <v>1032910009-PRO</v>
          </cell>
          <cell r="E1134"/>
          <cell r="F1134" t="str">
            <v>LEFLUNOMIDA</v>
          </cell>
          <cell r="G1134" t="str">
            <v xml:space="preserve">COMP/TAB/CAPS/GRAGE      </v>
          </cell>
          <cell r="H1134" t="str">
            <v>20mg</v>
          </cell>
          <cell r="I1134" t="str">
            <v>ORAL</v>
          </cell>
          <cell r="J1134" t="str">
            <v xml:space="preserve">COMP/TAB/CAPS/GRAGE      </v>
          </cell>
          <cell r="K1134">
            <v>4583.3</v>
          </cell>
          <cell r="L1134">
            <v>4583.3</v>
          </cell>
          <cell r="M1134">
            <v>4583.3</v>
          </cell>
          <cell r="N1134">
            <v>4583.3</v>
          </cell>
          <cell r="O1134">
            <v>4583.3</v>
          </cell>
          <cell r="P1134"/>
          <cell r="Q1134"/>
          <cell r="R1134" t="str">
            <v>RES. 0718-2015 MSYPS</v>
          </cell>
          <cell r="S1134">
            <v>4750.49</v>
          </cell>
          <cell r="T1134">
            <v>5278.27</v>
          </cell>
          <cell r="U1134">
            <v>4750.49</v>
          </cell>
          <cell r="V1134">
            <v>5278.27</v>
          </cell>
        </row>
        <row r="1135">
          <cell r="C1135"/>
          <cell r="D1135" t="str">
            <v>1032210335-TNF</v>
          </cell>
          <cell r="E1135"/>
          <cell r="F1135" t="str">
            <v>LENALIDOMIDA</v>
          </cell>
          <cell r="G1135" t="str">
            <v>TAB/CAPS/GRAG/COMP</v>
          </cell>
          <cell r="H1135" t="str">
            <v xml:space="preserve">15  mg </v>
          </cell>
          <cell r="I1135" t="str">
            <v>ORAL</v>
          </cell>
          <cell r="J1135" t="str">
            <v>TAB/CAPS/GRAG/COMP</v>
          </cell>
          <cell r="K1135">
            <v>599080.09</v>
          </cell>
          <cell r="L1135">
            <v>599080.09</v>
          </cell>
          <cell r="M1135"/>
          <cell r="N1135">
            <v>599080.09</v>
          </cell>
          <cell r="O1135"/>
          <cell r="P1135"/>
          <cell r="Q1135"/>
          <cell r="R1135" t="str">
            <v>RES. 0718-2015 MSYPS</v>
          </cell>
          <cell r="S1135">
            <v>621359.81000000006</v>
          </cell>
          <cell r="T1135">
            <v>690392.88</v>
          </cell>
          <cell r="U1135">
            <v>621359.81000000006</v>
          </cell>
          <cell r="V1135">
            <v>690392.88</v>
          </cell>
        </row>
        <row r="1136">
          <cell r="C1136"/>
          <cell r="D1136" t="str">
            <v>1032210331-TNF</v>
          </cell>
          <cell r="E1136"/>
          <cell r="F1136" t="str">
            <v>LENALIDOMIDA</v>
          </cell>
          <cell r="G1136" t="str">
            <v>TAB/CAPS/GRAG/COMP</v>
          </cell>
          <cell r="H1136" t="str">
            <v>25 mg</v>
          </cell>
          <cell r="I1136" t="str">
            <v>ORAL</v>
          </cell>
          <cell r="J1136" t="str">
            <v>TAB/CAPS/GRAG/COMP</v>
          </cell>
          <cell r="K1136">
            <v>998466.82</v>
          </cell>
          <cell r="L1136">
            <v>998466.82</v>
          </cell>
          <cell r="M1136"/>
          <cell r="N1136">
            <v>608833.14</v>
          </cell>
          <cell r="O1136"/>
          <cell r="P1136"/>
          <cell r="Q1136"/>
          <cell r="R1136" t="str">
            <v>RES. 0718-2015 MSYPS</v>
          </cell>
          <cell r="S1136">
            <v>631475.59</v>
          </cell>
          <cell r="T1136">
            <v>701632.53</v>
          </cell>
          <cell r="U1136">
            <v>631475.59</v>
          </cell>
          <cell r="V1136">
            <v>701632.53</v>
          </cell>
        </row>
        <row r="1137">
          <cell r="C1137"/>
          <cell r="D1137" t="str">
            <v>1032210058-NOV</v>
          </cell>
          <cell r="E1137"/>
          <cell r="F1137" t="str">
            <v>LETROZOL</v>
          </cell>
          <cell r="G1137" t="str">
            <v>TAB/CAPS/GRAG/COMP</v>
          </cell>
          <cell r="H1137" t="str">
            <v>2.5 mg</v>
          </cell>
          <cell r="I1137" t="str">
            <v>ORAL</v>
          </cell>
          <cell r="J1137" t="str">
            <v>TAB/CAPS/GRAG/COMP</v>
          </cell>
          <cell r="K1137">
            <v>9914.35</v>
          </cell>
          <cell r="L1137">
            <v>9914.35</v>
          </cell>
          <cell r="M1137"/>
          <cell r="N1137">
            <v>9914.35</v>
          </cell>
          <cell r="O1137"/>
          <cell r="P1137"/>
          <cell r="Q1137"/>
          <cell r="R1137" t="str">
            <v>CIRCULAR 04-2012 CNPMDM</v>
          </cell>
          <cell r="S1137">
            <v>9914.35</v>
          </cell>
          <cell r="T1137"/>
          <cell r="U1137">
            <v>9914.35</v>
          </cell>
          <cell r="V1137">
            <v>9914.35</v>
          </cell>
        </row>
        <row r="1138">
          <cell r="C1138"/>
          <cell r="D1138" t="str">
            <v>1032210058-VCC</v>
          </cell>
          <cell r="E1138"/>
          <cell r="F1138" t="str">
            <v>LETROZOL</v>
          </cell>
          <cell r="G1138" t="str">
            <v>TAB/CAPS/GRAG/COMP</v>
          </cell>
          <cell r="H1138" t="str">
            <v>2.5 mg</v>
          </cell>
          <cell r="I1138" t="str">
            <v>ORAL</v>
          </cell>
          <cell r="J1138" t="str">
            <v>TAB/CAPS/GRAG/COMP</v>
          </cell>
          <cell r="K1138">
            <v>450</v>
          </cell>
          <cell r="L1138">
            <v>450</v>
          </cell>
          <cell r="M1138"/>
          <cell r="N1138">
            <v>450</v>
          </cell>
          <cell r="O1138">
            <v>450</v>
          </cell>
          <cell r="P1138"/>
          <cell r="Q1138"/>
          <cell r="R1138" t="str">
            <v>CIRCULAR 04-2012 CNPMDM</v>
          </cell>
          <cell r="S1138">
            <v>450</v>
          </cell>
          <cell r="T1138"/>
          <cell r="U1138">
            <v>450</v>
          </cell>
          <cell r="V1138">
            <v>450</v>
          </cell>
        </row>
        <row r="1139">
          <cell r="C1139"/>
          <cell r="D1139" t="str">
            <v>1031810086-GSK</v>
          </cell>
          <cell r="E1139"/>
          <cell r="F1139" t="str">
            <v>LEVETIRACETAM</v>
          </cell>
          <cell r="G1139" t="str">
            <v>SOLUCION</v>
          </cell>
          <cell r="H1139" t="str">
            <v>500 mg/5 mL</v>
          </cell>
          <cell r="I1139" t="str">
            <v>PARENTERAL</v>
          </cell>
          <cell r="J1139" t="str">
            <v>VIAL X 5 ml</v>
          </cell>
          <cell r="K1139">
            <v>21263.200000000001</v>
          </cell>
          <cell r="L1139">
            <v>21263.200000000001</v>
          </cell>
          <cell r="M1139"/>
          <cell r="N1139">
            <v>21263.200000000001</v>
          </cell>
          <cell r="O1139"/>
          <cell r="P1139"/>
          <cell r="Q1139"/>
          <cell r="R1139" t="str">
            <v>CIRCULAR 04-2012 CNPMDM</v>
          </cell>
          <cell r="S1139">
            <v>21263.200000000001</v>
          </cell>
          <cell r="T1139"/>
          <cell r="U1139">
            <v>21263.200000000001</v>
          </cell>
          <cell r="V1139">
            <v>21263.200000000001</v>
          </cell>
        </row>
        <row r="1140">
          <cell r="C1140"/>
          <cell r="D1140" t="str">
            <v>1031810085-GSK</v>
          </cell>
          <cell r="E1140"/>
          <cell r="F1140" t="str">
            <v xml:space="preserve">LEVETIRACETAM </v>
          </cell>
          <cell r="G1140" t="str">
            <v>SOLUCION</v>
          </cell>
          <cell r="H1140" t="str">
            <v>100 mg/ mL</v>
          </cell>
          <cell r="I1140" t="str">
            <v>ORAL</v>
          </cell>
          <cell r="J1140" t="str">
            <v>FRASCO X 300 ml</v>
          </cell>
          <cell r="K1140">
            <v>247200</v>
          </cell>
          <cell r="L1140">
            <v>247200</v>
          </cell>
          <cell r="M1140"/>
          <cell r="N1140">
            <v>247200</v>
          </cell>
          <cell r="O1140"/>
          <cell r="P1140"/>
          <cell r="Q1140"/>
          <cell r="R1140" t="str">
            <v>CIRCULAR 04-2012 CNPMDM</v>
          </cell>
          <cell r="S1140">
            <v>247200</v>
          </cell>
          <cell r="T1140"/>
          <cell r="U1140">
            <v>247200</v>
          </cell>
          <cell r="V1140">
            <v>247200</v>
          </cell>
        </row>
        <row r="1141">
          <cell r="C1141"/>
          <cell r="D1141" t="str">
            <v>SVNE</v>
          </cell>
          <cell r="E1141"/>
          <cell r="F1141" t="str">
            <v xml:space="preserve">LEVETIRACETAM </v>
          </cell>
          <cell r="G1141" t="str">
            <v>SOLUCION</v>
          </cell>
          <cell r="H1141" t="str">
            <v>100 mg/ mL</v>
          </cell>
          <cell r="I1141" t="str">
            <v>ORAL</v>
          </cell>
          <cell r="J1141" t="str">
            <v>FRASCO X 300 ml</v>
          </cell>
          <cell r="K1141">
            <v>0</v>
          </cell>
          <cell r="L1141">
            <v>0</v>
          </cell>
          <cell r="M1141"/>
          <cell r="N1141">
            <v>0</v>
          </cell>
          <cell r="O1141">
            <v>0</v>
          </cell>
          <cell r="P1141"/>
          <cell r="Q1141"/>
          <cell r="R1141"/>
          <cell r="S1141"/>
          <cell r="T1141"/>
          <cell r="U1141">
            <v>0</v>
          </cell>
          <cell r="V1141">
            <v>0</v>
          </cell>
        </row>
        <row r="1142">
          <cell r="C1142"/>
          <cell r="D1142" t="str">
            <v>1031810083-GSK</v>
          </cell>
          <cell r="E1142"/>
          <cell r="F1142" t="str">
            <v xml:space="preserve">LEVETIRACETAM </v>
          </cell>
          <cell r="G1142" t="str">
            <v>TAB/CAP/GRA/COMP</v>
          </cell>
          <cell r="H1142" t="str">
            <v xml:space="preserve">1000  mg </v>
          </cell>
          <cell r="I1142" t="str">
            <v>ORAL</v>
          </cell>
          <cell r="J1142" t="str">
            <v>TAB/CAP/GRA/COMP</v>
          </cell>
          <cell r="K1142">
            <v>8064</v>
          </cell>
          <cell r="L1142">
            <v>8064</v>
          </cell>
          <cell r="M1142"/>
          <cell r="N1142">
            <v>2350.4699999999998</v>
          </cell>
          <cell r="O1142"/>
          <cell r="P1142"/>
          <cell r="Q1142"/>
          <cell r="R1142" t="str">
            <v>RES. 0718-2015 MSYPS</v>
          </cell>
          <cell r="S1142">
            <v>2399.79</v>
          </cell>
          <cell r="T1142">
            <v>2666.41</v>
          </cell>
          <cell r="U1142">
            <v>2399.79</v>
          </cell>
          <cell r="V1142">
            <v>2666.41</v>
          </cell>
        </row>
        <row r="1143">
          <cell r="C1143"/>
          <cell r="D1143" t="str">
            <v>1031810080-ASP</v>
          </cell>
          <cell r="E1143"/>
          <cell r="F1143" t="str">
            <v xml:space="preserve">LEVETIRACETAM </v>
          </cell>
          <cell r="G1143" t="str">
            <v>TAB/CAP/GRA/COMP</v>
          </cell>
          <cell r="H1143" t="str">
            <v xml:space="preserve">1000  mg </v>
          </cell>
          <cell r="I1143" t="str">
            <v>ORAL</v>
          </cell>
          <cell r="J1143" t="str">
            <v>TAB/CAP/GRA/COMP</v>
          </cell>
          <cell r="K1143">
            <v>8064</v>
          </cell>
          <cell r="L1143">
            <v>8064</v>
          </cell>
          <cell r="M1143"/>
          <cell r="N1143">
            <v>2350.4699999999998</v>
          </cell>
          <cell r="O1143"/>
          <cell r="P1143"/>
          <cell r="Q1143"/>
          <cell r="R1143" t="str">
            <v>RES. 0718-2015 MSYPS VIGILADO Circular 1 de 2014, monitoreo, no regulado</v>
          </cell>
          <cell r="S1143">
            <v>2350.4699999999998</v>
          </cell>
          <cell r="T1143"/>
          <cell r="U1143">
            <v>2475.04</v>
          </cell>
          <cell r="V1143">
            <v>2350.4699999999998</v>
          </cell>
        </row>
        <row r="1144">
          <cell r="C1144"/>
          <cell r="D1144" t="str">
            <v>1031810080-GSK</v>
          </cell>
          <cell r="E1144"/>
          <cell r="F1144" t="str">
            <v xml:space="preserve">LEVETIRACETAN </v>
          </cell>
          <cell r="G1144" t="str">
            <v>TAB/CAPS/GRAG/COMP</v>
          </cell>
          <cell r="H1144" t="str">
            <v>500 mg</v>
          </cell>
          <cell r="I1144" t="str">
            <v>ORAL</v>
          </cell>
          <cell r="J1144" t="str">
            <v>TAB/CAPS/GRAG/COMP</v>
          </cell>
          <cell r="K1144">
            <v>4032</v>
          </cell>
          <cell r="L1144">
            <v>4032</v>
          </cell>
          <cell r="M1144"/>
          <cell r="N1144">
            <v>1175.23</v>
          </cell>
          <cell r="O1144"/>
          <cell r="P1144"/>
          <cell r="Q1144"/>
          <cell r="R1144" t="str">
            <v>RES. 0718-2015 MSYPS</v>
          </cell>
          <cell r="S1144">
            <v>1199.9000000000001</v>
          </cell>
          <cell r="T1144">
            <v>1305.8</v>
          </cell>
          <cell r="U1144">
            <v>1175.23</v>
          </cell>
          <cell r="V1144">
            <v>1305.8</v>
          </cell>
        </row>
        <row r="1145">
          <cell r="C1145"/>
          <cell r="D1145" t="str">
            <v>1031810080-VCC</v>
          </cell>
          <cell r="E1145"/>
          <cell r="F1145" t="str">
            <v xml:space="preserve">LEVETIRACETAN </v>
          </cell>
          <cell r="G1145" t="str">
            <v>TAB/CAPS/GRAG/COMP</v>
          </cell>
          <cell r="H1145" t="str">
            <v>500 mg</v>
          </cell>
          <cell r="I1145" t="str">
            <v>ORAL</v>
          </cell>
          <cell r="J1145" t="str">
            <v>TAB/CAPS/GRAG/COMP</v>
          </cell>
          <cell r="K1145">
            <v>4032</v>
          </cell>
          <cell r="L1145">
            <v>4032</v>
          </cell>
          <cell r="M1145"/>
          <cell r="N1145">
            <v>1175.23</v>
          </cell>
          <cell r="O1145"/>
          <cell r="P1145"/>
          <cell r="Q1145"/>
          <cell r="R1145" t="str">
            <v>RES. 0718-2015 MSYPS VIGILADO</v>
          </cell>
          <cell r="S1145">
            <v>1175</v>
          </cell>
          <cell r="T1145"/>
          <cell r="U1145">
            <v>1237.52</v>
          </cell>
          <cell r="V1145">
            <v>1175</v>
          </cell>
        </row>
        <row r="1146">
          <cell r="C1146"/>
          <cell r="D1146" t="str">
            <v>1031220125-CLO</v>
          </cell>
          <cell r="E1146"/>
          <cell r="F1146" t="str">
            <v>LEVOAMLODIPINO BESILATO</v>
          </cell>
          <cell r="G1146" t="str">
            <v>TAB/CAPS/GRAG/COMP</v>
          </cell>
          <cell r="H1146" t="str">
            <v>5 mg</v>
          </cell>
          <cell r="I1146" t="str">
            <v>ORAL</v>
          </cell>
          <cell r="J1146" t="str">
            <v>TAB/CAPS/GRAG/COMP</v>
          </cell>
          <cell r="K1146">
            <v>1033</v>
          </cell>
          <cell r="L1146">
            <v>1033</v>
          </cell>
          <cell r="M1146"/>
          <cell r="N1146">
            <v>1068.74</v>
          </cell>
          <cell r="O1146">
            <v>1068.74</v>
          </cell>
          <cell r="P1146">
            <v>1125.3800000000001</v>
          </cell>
          <cell r="Q1146"/>
          <cell r="R1146"/>
          <cell r="S1146"/>
          <cell r="T1146"/>
          <cell r="U1146">
            <v>1125.3800000000001</v>
          </cell>
          <cell r="V1146">
            <v>1216.99</v>
          </cell>
        </row>
        <row r="1147">
          <cell r="C1147"/>
          <cell r="D1147" t="str">
            <v>1031220130-CLO</v>
          </cell>
          <cell r="E1147"/>
          <cell r="F1147" t="str">
            <v xml:space="preserve">LEVOAMLODIPINO BESILATO </v>
          </cell>
          <cell r="G1147" t="str">
            <v>TAB/CAPS/GRAG/COMP</v>
          </cell>
          <cell r="H1147" t="str">
            <v xml:space="preserve">2.5  mg </v>
          </cell>
          <cell r="I1147" t="str">
            <v>ORAL</v>
          </cell>
          <cell r="J1147" t="str">
            <v>TAB/CAPS/GRAG/COMP</v>
          </cell>
          <cell r="K1147">
            <v>2059</v>
          </cell>
          <cell r="L1147">
            <v>2059</v>
          </cell>
          <cell r="M1147"/>
          <cell r="N1147">
            <v>2130.2399999999998</v>
          </cell>
          <cell r="O1147">
            <v>2130.2399999999998</v>
          </cell>
          <cell r="P1147">
            <v>2243.14</v>
          </cell>
          <cell r="Q1147"/>
          <cell r="R1147"/>
          <cell r="S1147"/>
          <cell r="T1147"/>
          <cell r="U1147">
            <v>2243.14</v>
          </cell>
          <cell r="V1147">
            <v>2425.73</v>
          </cell>
        </row>
        <row r="1148">
          <cell r="C1148"/>
          <cell r="D1148" t="str">
            <v>103 410100LST</v>
          </cell>
          <cell r="E1148"/>
          <cell r="F1148" t="str">
            <v>LEVOCETIRIZINA</v>
          </cell>
          <cell r="G1148" t="str">
            <v>TAB/CAPS/GRAG/COMP</v>
          </cell>
          <cell r="H1148" t="str">
            <v>5  mg</v>
          </cell>
          <cell r="I1148" t="str">
            <v>ORAL</v>
          </cell>
          <cell r="J1148" t="str">
            <v>TAB/CAPS/GRAG/COMP</v>
          </cell>
          <cell r="K1148">
            <v>587</v>
          </cell>
          <cell r="L1148">
            <v>587</v>
          </cell>
          <cell r="M1148"/>
          <cell r="N1148">
            <v>607.30999999999995</v>
          </cell>
          <cell r="O1148">
            <v>607.30999999999995</v>
          </cell>
          <cell r="P1148">
            <v>639.5</v>
          </cell>
          <cell r="Q1148"/>
          <cell r="R1148"/>
          <cell r="S1148"/>
          <cell r="T1148"/>
          <cell r="U1148">
            <v>639.5</v>
          </cell>
          <cell r="V1148">
            <v>691.56</v>
          </cell>
        </row>
        <row r="1149">
          <cell r="C1149">
            <v>1820041</v>
          </cell>
          <cell r="D1149" t="str">
            <v>1031820041-SIE</v>
          </cell>
          <cell r="E1149"/>
          <cell r="F1149" t="str">
            <v xml:space="preserve">LEVODOPA + CARBIDOPA </v>
          </cell>
          <cell r="G1149" t="str">
            <v xml:space="preserve">COMP/TAB/CAPS/GRAGE      </v>
          </cell>
          <cell r="H1149" t="str">
            <v>100+25mg</v>
          </cell>
          <cell r="I1149" t="str">
            <v>ORAL</v>
          </cell>
          <cell r="J1149" t="str">
            <v xml:space="preserve">COMP/TAB/CAPS/GRAGE      </v>
          </cell>
          <cell r="K1149">
            <v>1128</v>
          </cell>
          <cell r="L1149">
            <v>1128</v>
          </cell>
          <cell r="M1149">
            <v>1128</v>
          </cell>
          <cell r="N1149">
            <v>1167.03</v>
          </cell>
          <cell r="O1149">
            <v>1167.03</v>
          </cell>
          <cell r="P1149">
            <v>1228.8800000000001</v>
          </cell>
          <cell r="Q1149">
            <v>1228.8800000000001</v>
          </cell>
          <cell r="R1149"/>
          <cell r="S1149"/>
          <cell r="T1149"/>
          <cell r="U1149">
            <v>1228.8800000000001</v>
          </cell>
          <cell r="V1149">
            <v>1328.91</v>
          </cell>
        </row>
        <row r="1150">
          <cell r="C1150"/>
          <cell r="D1150" t="str">
            <v>1031820041-MSD</v>
          </cell>
          <cell r="E1150"/>
          <cell r="F1150" t="str">
            <v xml:space="preserve">LEVODOPA + CARBIDOPA </v>
          </cell>
          <cell r="G1150" t="str">
            <v>TAB/CAPS/GRAG/COMP</v>
          </cell>
          <cell r="H1150" t="str">
            <v>100+25 mg</v>
          </cell>
          <cell r="I1150" t="str">
            <v>ORAL</v>
          </cell>
          <cell r="J1150" t="str">
            <v>TAB/CAPS/GRAG/COMP</v>
          </cell>
          <cell r="K1150">
            <v>1565</v>
          </cell>
          <cell r="L1150">
            <v>1565</v>
          </cell>
          <cell r="M1150"/>
          <cell r="N1150">
            <v>1619.15</v>
          </cell>
          <cell r="O1150">
            <v>1619.15</v>
          </cell>
          <cell r="P1150">
            <v>1704.96</v>
          </cell>
          <cell r="Q1150"/>
          <cell r="R1150"/>
          <cell r="S1150"/>
          <cell r="T1150"/>
          <cell r="U1150">
            <v>1704.96</v>
          </cell>
          <cell r="V1150">
            <v>1843.74</v>
          </cell>
        </row>
        <row r="1151">
          <cell r="C1151">
            <v>1820040</v>
          </cell>
          <cell r="D1151" t="str">
            <v>1031820040-SIE</v>
          </cell>
          <cell r="E1151"/>
          <cell r="F1151" t="str">
            <v xml:space="preserve">LEVODOPA + CARBIDOPA </v>
          </cell>
          <cell r="G1151" t="str">
            <v xml:space="preserve">COMP/TAB/CAPS/GRAGE      </v>
          </cell>
          <cell r="H1151" t="str">
            <v>250+25mg</v>
          </cell>
          <cell r="I1151" t="str">
            <v>ORAL</v>
          </cell>
          <cell r="J1151" t="str">
            <v xml:space="preserve">COMP/TAB/CAPS/GRAGE      </v>
          </cell>
          <cell r="K1151">
            <v>179.76</v>
          </cell>
          <cell r="L1151">
            <v>179.76</v>
          </cell>
          <cell r="M1151">
            <v>179.76</v>
          </cell>
          <cell r="N1151">
            <v>185.98</v>
          </cell>
          <cell r="O1151">
            <v>185.98</v>
          </cell>
          <cell r="P1151">
            <v>195.84</v>
          </cell>
          <cell r="Q1151">
            <v>195.84</v>
          </cell>
          <cell r="R1151"/>
          <cell r="S1151"/>
          <cell r="T1151"/>
          <cell r="U1151">
            <v>195.84</v>
          </cell>
          <cell r="V1151">
            <v>211.78</v>
          </cell>
        </row>
        <row r="1152">
          <cell r="C1152"/>
          <cell r="D1152" t="str">
            <v>1031820040-MCK</v>
          </cell>
          <cell r="E1152"/>
          <cell r="F1152" t="str">
            <v>LEVODOPA+  CARBIDOPA</v>
          </cell>
          <cell r="G1152" t="str">
            <v>TAB/CAPS/GRAG/COMP</v>
          </cell>
          <cell r="H1152" t="str">
            <v>250+25 mg</v>
          </cell>
          <cell r="I1152" t="str">
            <v>ORAL</v>
          </cell>
          <cell r="J1152" t="str">
            <v>TAB/CAPS/GRAG/COMP</v>
          </cell>
          <cell r="K1152">
            <v>299</v>
          </cell>
          <cell r="L1152">
            <v>299</v>
          </cell>
          <cell r="M1152"/>
          <cell r="N1152">
            <v>309.35000000000002</v>
          </cell>
          <cell r="O1152">
            <v>309.35000000000002</v>
          </cell>
          <cell r="P1152">
            <v>325.75</v>
          </cell>
          <cell r="Q1152"/>
          <cell r="R1152"/>
          <cell r="S1152"/>
          <cell r="T1152"/>
          <cell r="U1152">
            <v>325.75</v>
          </cell>
          <cell r="V1152">
            <v>352.27</v>
          </cell>
        </row>
        <row r="1153">
          <cell r="C1153">
            <v>1820042</v>
          </cell>
          <cell r="D1153" t="str">
            <v>1031820080-RCH</v>
          </cell>
          <cell r="E1153"/>
          <cell r="F1153" t="str">
            <v>LEVODOPA+BENZERACIDA (CLORHIDRATO)</v>
          </cell>
          <cell r="G1153" t="str">
            <v xml:space="preserve">COMP/TAB/CAPS/GRAGE      </v>
          </cell>
          <cell r="H1153" t="str">
            <v>(200/50)mg</v>
          </cell>
          <cell r="I1153" t="str">
            <v>ORAL</v>
          </cell>
          <cell r="J1153" t="str">
            <v xml:space="preserve">COMP/TAB/CAPS/GRAGE      </v>
          </cell>
          <cell r="K1153">
            <v>4290.1851771916954</v>
          </cell>
          <cell r="L1153">
            <v>4290.18</v>
          </cell>
          <cell r="M1153"/>
          <cell r="N1153">
            <v>4438.62</v>
          </cell>
          <cell r="O1153">
            <v>4438.62</v>
          </cell>
          <cell r="P1153">
            <v>4673.87</v>
          </cell>
          <cell r="Q1153"/>
          <cell r="R1153"/>
          <cell r="S1153"/>
          <cell r="T1153"/>
          <cell r="U1153">
            <v>4673.87</v>
          </cell>
          <cell r="V1153">
            <v>5054.32</v>
          </cell>
        </row>
        <row r="1154">
          <cell r="C1154"/>
          <cell r="D1154" t="str">
            <v>1031020041-GFR</v>
          </cell>
          <cell r="E1154"/>
          <cell r="F1154" t="str">
            <v xml:space="preserve">LEVOFLOXACINO </v>
          </cell>
          <cell r="G1154" t="str">
            <v>TAB/CAPS/GRAG/COMP</v>
          </cell>
          <cell r="H1154" t="str">
            <v>500 mg</v>
          </cell>
          <cell r="I1154" t="str">
            <v>ORAL</v>
          </cell>
          <cell r="J1154" t="str">
            <v>TAB/CAPS/GRAG/COMP</v>
          </cell>
          <cell r="K1154">
            <v>630</v>
          </cell>
          <cell r="L1154">
            <v>630</v>
          </cell>
          <cell r="M1154"/>
          <cell r="N1154">
            <v>651.79999999999995</v>
          </cell>
          <cell r="O1154">
            <v>651.79999999999995</v>
          </cell>
          <cell r="P1154">
            <v>686.35</v>
          </cell>
          <cell r="Q1154"/>
          <cell r="R1154"/>
          <cell r="S1154"/>
          <cell r="T1154"/>
          <cell r="U1154">
            <v>686.35</v>
          </cell>
          <cell r="V1154">
            <v>742.22</v>
          </cell>
        </row>
        <row r="1155">
          <cell r="C1155">
            <v>1840020</v>
          </cell>
          <cell r="D1155" t="str">
            <v>1031840040-PRO</v>
          </cell>
          <cell r="E1155"/>
          <cell r="F1155" t="str">
            <v xml:space="preserve">LEVOMEPROMAZINA </v>
          </cell>
          <cell r="G1155" t="str">
            <v xml:space="preserve">AMP/VIAL/JP             </v>
          </cell>
          <cell r="H1155" t="str">
            <v xml:space="preserve">25MG/ML </v>
          </cell>
          <cell r="I1155" t="str">
            <v>PARENTERAL</v>
          </cell>
          <cell r="J1155" t="str">
            <v xml:space="preserve">AMP/VIAL/JP             </v>
          </cell>
          <cell r="K1155">
            <v>5500</v>
          </cell>
          <cell r="L1155">
            <v>5500</v>
          </cell>
          <cell r="M1155"/>
          <cell r="N1155">
            <v>5690.3</v>
          </cell>
          <cell r="O1155">
            <v>5690.3</v>
          </cell>
          <cell r="P1155">
            <v>5991.89</v>
          </cell>
          <cell r="Q1155"/>
          <cell r="R1155"/>
          <cell r="S1155"/>
          <cell r="T1155"/>
          <cell r="U1155">
            <v>5991.89</v>
          </cell>
          <cell r="V1155">
            <v>6479.63</v>
          </cell>
        </row>
        <row r="1156">
          <cell r="C1156">
            <v>1840055</v>
          </cell>
          <cell r="D1156" t="str">
            <v>1031840055-HAX</v>
          </cell>
          <cell r="E1156"/>
          <cell r="F1156" t="str">
            <v>LEVOMEPROMAZINA</v>
          </cell>
          <cell r="G1156" t="str">
            <v xml:space="preserve">COMP/TAB/CAPS/GRAGE      </v>
          </cell>
          <cell r="H1156" t="str">
            <v>100mg</v>
          </cell>
          <cell r="I1156" t="str">
            <v>ORAL</v>
          </cell>
          <cell r="J1156" t="str">
            <v xml:space="preserve">COMP/TAB/CAPS/GRAGE      </v>
          </cell>
          <cell r="K1156">
            <v>342.3</v>
          </cell>
          <cell r="L1156">
            <v>342.3</v>
          </cell>
          <cell r="M1156">
            <v>342.3</v>
          </cell>
          <cell r="N1156">
            <v>354.14</v>
          </cell>
          <cell r="O1156">
            <v>354.14</v>
          </cell>
          <cell r="P1156">
            <v>372.91</v>
          </cell>
          <cell r="Q1156">
            <v>372.91</v>
          </cell>
          <cell r="R1156"/>
          <cell r="S1156"/>
          <cell r="T1156"/>
          <cell r="U1156">
            <v>372.91</v>
          </cell>
          <cell r="V1156">
            <v>403.26</v>
          </cell>
        </row>
        <row r="1157">
          <cell r="C1157">
            <v>1840040</v>
          </cell>
          <cell r="D1157" t="str">
            <v>1031840040-HAX</v>
          </cell>
          <cell r="E1157"/>
          <cell r="F1157" t="str">
            <v>LEVOMEPROMAZINA</v>
          </cell>
          <cell r="G1157" t="str">
            <v xml:space="preserve">COMP/TAB/CAPS/GRAGE      </v>
          </cell>
          <cell r="H1157" t="str">
            <v>25mg</v>
          </cell>
          <cell r="I1157" t="str">
            <v>ORAL</v>
          </cell>
          <cell r="J1157" t="str">
            <v xml:space="preserve">COMP/TAB/CAPS/GRAGE      </v>
          </cell>
          <cell r="K1157">
            <v>266.322</v>
          </cell>
          <cell r="L1157">
            <v>266.32</v>
          </cell>
          <cell r="M1157">
            <v>266.32</v>
          </cell>
          <cell r="N1157">
            <v>275.52999999999997</v>
          </cell>
          <cell r="O1157">
            <v>275.52999999999997</v>
          </cell>
          <cell r="P1157">
            <v>290.13</v>
          </cell>
          <cell r="Q1157">
            <v>290.13</v>
          </cell>
          <cell r="R1157"/>
          <cell r="S1157"/>
          <cell r="T1157"/>
          <cell r="U1157">
            <v>290.13</v>
          </cell>
          <cell r="V1157">
            <v>313.75</v>
          </cell>
        </row>
        <row r="1158">
          <cell r="C1158"/>
          <cell r="D1158"/>
          <cell r="E1158"/>
          <cell r="F1158" t="str">
            <v>LEVOMEPROMAZINA</v>
          </cell>
          <cell r="G1158" t="str">
            <v>TABLETAS</v>
          </cell>
          <cell r="H1158" t="str">
            <v>25 MG</v>
          </cell>
          <cell r="I1158" t="str">
            <v>ORAL</v>
          </cell>
          <cell r="J1158"/>
          <cell r="K1158"/>
          <cell r="L1158"/>
          <cell r="M1158"/>
          <cell r="N1158"/>
          <cell r="O1158"/>
          <cell r="P1158"/>
          <cell r="Q1158"/>
          <cell r="R1158"/>
          <cell r="S1158"/>
          <cell r="T1158"/>
          <cell r="U1158">
            <v>0</v>
          </cell>
          <cell r="V1158">
            <v>0</v>
          </cell>
        </row>
        <row r="1159">
          <cell r="C1159">
            <v>1840060</v>
          </cell>
          <cell r="D1159" t="str">
            <v>1031840060-HAX</v>
          </cell>
          <cell r="E1159"/>
          <cell r="F1159" t="str">
            <v>LEVOMEPROMAZINA</v>
          </cell>
          <cell r="G1159" t="str">
            <v>SOLUCION</v>
          </cell>
          <cell r="H1159" t="str">
            <v>4%</v>
          </cell>
          <cell r="I1159" t="str">
            <v>ORAL</v>
          </cell>
          <cell r="J1159" t="str">
            <v>FRASCO X 20ml</v>
          </cell>
          <cell r="K1159">
            <v>10749.4</v>
          </cell>
          <cell r="L1159">
            <v>10749.4</v>
          </cell>
          <cell r="M1159">
            <v>10749.4</v>
          </cell>
          <cell r="N1159">
            <v>11121.33</v>
          </cell>
          <cell r="O1159">
            <v>11121.33</v>
          </cell>
          <cell r="P1159">
            <v>11710.76</v>
          </cell>
          <cell r="Q1159">
            <v>11710.76</v>
          </cell>
          <cell r="R1159"/>
          <cell r="S1159"/>
          <cell r="T1159"/>
          <cell r="U1159">
            <v>11710.76</v>
          </cell>
          <cell r="V1159">
            <v>12664.02</v>
          </cell>
        </row>
        <row r="1160">
          <cell r="C1160">
            <v>2130011</v>
          </cell>
          <cell r="D1160" t="str">
            <v>1032130034-BAY</v>
          </cell>
          <cell r="E1160"/>
          <cell r="F1160" t="str">
            <v>LEVONORGESTREL</v>
          </cell>
          <cell r="G1160" t="str">
            <v xml:space="preserve">COMP/TAB/CAPS/GRAGE      </v>
          </cell>
          <cell r="H1160" t="str">
            <v>30mcg</v>
          </cell>
          <cell r="I1160" t="str">
            <v>ORAL</v>
          </cell>
          <cell r="J1160" t="str">
            <v xml:space="preserve">COMP/TAB/CAPS/GRAGE      </v>
          </cell>
          <cell r="K1160">
            <v>325.3</v>
          </cell>
          <cell r="L1160">
            <v>325.3</v>
          </cell>
          <cell r="M1160"/>
          <cell r="N1160">
            <v>336.56</v>
          </cell>
          <cell r="O1160">
            <v>336.56</v>
          </cell>
          <cell r="P1160">
            <v>354.4</v>
          </cell>
          <cell r="Q1160"/>
          <cell r="R1160"/>
          <cell r="S1160"/>
          <cell r="T1160"/>
          <cell r="U1160">
            <v>354.4</v>
          </cell>
          <cell r="V1160">
            <v>383.25</v>
          </cell>
        </row>
        <row r="1161">
          <cell r="C1161">
            <v>2130010</v>
          </cell>
          <cell r="D1161" t="str">
            <v>1032130039-PRO</v>
          </cell>
          <cell r="E1161"/>
          <cell r="F1161" t="str">
            <v>LEVONORGESTREL</v>
          </cell>
          <cell r="G1161" t="str">
            <v xml:space="preserve">COMP/TAB/CAPS/GRAGE      </v>
          </cell>
          <cell r="H1161" t="str">
            <v>75mcg</v>
          </cell>
          <cell r="I1161" t="str">
            <v>ORAL</v>
          </cell>
          <cell r="J1161" t="str">
            <v xml:space="preserve">COMP/TAB/CAPS/GRAGE      </v>
          </cell>
          <cell r="K1161">
            <v>2061.1398963730571</v>
          </cell>
          <cell r="L1161">
            <v>2061.13</v>
          </cell>
          <cell r="M1161"/>
          <cell r="N1161">
            <v>2132.4499999999998</v>
          </cell>
          <cell r="O1161">
            <v>2132.4499999999998</v>
          </cell>
          <cell r="P1161">
            <v>2245.4699999999998</v>
          </cell>
          <cell r="Q1161"/>
          <cell r="R1161"/>
          <cell r="S1161"/>
          <cell r="T1161"/>
          <cell r="U1161">
            <v>2245.4699999999998</v>
          </cell>
          <cell r="V1161">
            <v>2428.25</v>
          </cell>
        </row>
        <row r="1162">
          <cell r="C1162"/>
          <cell r="D1162" t="str">
            <v>1032130035-BSC</v>
          </cell>
          <cell r="E1162"/>
          <cell r="F1162" t="str">
            <v xml:space="preserve">LEVONORGESTREL </v>
          </cell>
          <cell r="G1162" t="str">
            <v>DISPOSITIVO</v>
          </cell>
          <cell r="H1162" t="str">
            <v>52  mg</v>
          </cell>
          <cell r="I1162" t="str">
            <v>VAGINAL</v>
          </cell>
          <cell r="J1162" t="str">
            <v>DISPOSITIVO KIT</v>
          </cell>
          <cell r="K1162">
            <v>438443</v>
          </cell>
          <cell r="L1162">
            <v>438443</v>
          </cell>
          <cell r="M1162"/>
          <cell r="N1162">
            <v>453613.13</v>
          </cell>
          <cell r="O1162">
            <v>453613.13</v>
          </cell>
          <cell r="P1162">
            <v>477654.63</v>
          </cell>
          <cell r="Q1162"/>
          <cell r="R1162"/>
          <cell r="S1162"/>
          <cell r="T1162"/>
          <cell r="U1162">
            <v>477654.63</v>
          </cell>
          <cell r="V1162">
            <v>516535.72</v>
          </cell>
        </row>
        <row r="1163">
          <cell r="C1163">
            <v>2130006</v>
          </cell>
          <cell r="D1163" t="str">
            <v>1032130006-BCN</v>
          </cell>
          <cell r="E1163"/>
          <cell r="F1163" t="str">
            <v>LEVONORGESTREL + ETINILESTRADIOL</v>
          </cell>
          <cell r="G1163" t="str">
            <v xml:space="preserve">COMP/TAB/CAPS/GRAGE      </v>
          </cell>
          <cell r="H1163" t="str">
            <v>(150+30)mcg</v>
          </cell>
          <cell r="I1163" t="str">
            <v>ORAL</v>
          </cell>
          <cell r="J1163" t="str">
            <v xml:space="preserve">COMP/TAB/CAPS/GRAGE      </v>
          </cell>
          <cell r="K1163">
            <v>61</v>
          </cell>
          <cell r="L1163">
            <v>61</v>
          </cell>
          <cell r="M1163"/>
          <cell r="N1163">
            <v>63.11</v>
          </cell>
          <cell r="O1163">
            <v>63.11</v>
          </cell>
          <cell r="P1163">
            <v>66.45</v>
          </cell>
          <cell r="Q1163"/>
          <cell r="R1163"/>
          <cell r="S1163"/>
          <cell r="T1163"/>
          <cell r="U1163">
            <v>66.45</v>
          </cell>
          <cell r="V1163">
            <v>71.86</v>
          </cell>
        </row>
        <row r="1164">
          <cell r="C1164"/>
          <cell r="D1164"/>
          <cell r="E1164" t="str">
            <v xml:space="preserve">CP- 0320-APN         </v>
          </cell>
          <cell r="F1164" t="str">
            <v>ETINILESTRADIOL+LEVONORGESTREL</v>
          </cell>
          <cell r="G1164" t="str">
            <v>TABLETA</v>
          </cell>
          <cell r="H1164" t="str">
            <v xml:space="preserve"> 0.03+0.04+0.125+0.025 MG</v>
          </cell>
          <cell r="I1164" t="str">
            <v>ORAL</v>
          </cell>
          <cell r="J1164"/>
          <cell r="K1164"/>
          <cell r="L1164"/>
          <cell r="M1164"/>
          <cell r="N1164"/>
          <cell r="O1164"/>
          <cell r="P1164"/>
          <cell r="Q1164"/>
          <cell r="R1164"/>
          <cell r="S1164"/>
          <cell r="T1164"/>
          <cell r="U1164">
            <v>0</v>
          </cell>
          <cell r="V1164">
            <v>2916.09</v>
          </cell>
        </row>
        <row r="1165">
          <cell r="C1165">
            <v>1240070</v>
          </cell>
          <cell r="D1165" t="str">
            <v>1031240060-ABT</v>
          </cell>
          <cell r="E1165"/>
          <cell r="F1165" t="str">
            <v>LEVOSIMEDAN</v>
          </cell>
          <cell r="G1165" t="str">
            <v>AMP/VIAL/JP</v>
          </cell>
          <cell r="H1165" t="str">
            <v>2,5mg/ml</v>
          </cell>
          <cell r="I1165" t="str">
            <v>PARENTERAL</v>
          </cell>
          <cell r="J1165" t="str">
            <v>VIAL X 5 ml</v>
          </cell>
          <cell r="K1165">
            <v>1455077</v>
          </cell>
          <cell r="L1165">
            <v>1455077</v>
          </cell>
          <cell r="M1165"/>
          <cell r="N1165">
            <v>1497822.31</v>
          </cell>
          <cell r="O1165">
            <v>1497822.31</v>
          </cell>
          <cell r="P1165">
            <v>1445077</v>
          </cell>
          <cell r="Q1165"/>
          <cell r="R1165" t="str">
            <v>RES. 0718-2015 MSYPS</v>
          </cell>
          <cell r="S1165">
            <v>1508155.63</v>
          </cell>
          <cell r="T1165">
            <v>1675711.72</v>
          </cell>
          <cell r="U1165">
            <v>1664230.37</v>
          </cell>
          <cell r="V1165">
            <v>1675711.72</v>
          </cell>
        </row>
        <row r="1166">
          <cell r="C1166"/>
          <cell r="D1166" t="str">
            <v>1031830040-GSC</v>
          </cell>
          <cell r="E1166"/>
          <cell r="F1166" t="str">
            <v>LEVOSULPIRIDE</v>
          </cell>
          <cell r="G1166" t="str">
            <v>TAB/CAPS/GRAG/COMP</v>
          </cell>
          <cell r="H1166" t="str">
            <v xml:space="preserve"> 25 mg</v>
          </cell>
          <cell r="I1166" t="str">
            <v>ORAL</v>
          </cell>
          <cell r="J1166" t="str">
            <v>TAB/CAPS/GRAG/COMP</v>
          </cell>
          <cell r="K1166">
            <v>17</v>
          </cell>
          <cell r="L1166">
            <v>17</v>
          </cell>
          <cell r="M1166"/>
          <cell r="N1166">
            <v>17.59</v>
          </cell>
          <cell r="O1166">
            <v>17.59</v>
          </cell>
          <cell r="P1166">
            <v>18.52</v>
          </cell>
          <cell r="Q1166"/>
          <cell r="R1166"/>
          <cell r="S1166"/>
          <cell r="T1166"/>
          <cell r="U1166">
            <v>18.52</v>
          </cell>
          <cell r="V1166">
            <v>20.03</v>
          </cell>
        </row>
        <row r="1167">
          <cell r="C1167"/>
          <cell r="D1167" t="str">
            <v>1032160046-TQC</v>
          </cell>
          <cell r="E1167"/>
          <cell r="F1167" t="str">
            <v>LEVOTIROXINA SODICA</v>
          </cell>
          <cell r="G1167" t="str">
            <v>TAB/CAPS/GRAG/COMP</v>
          </cell>
          <cell r="H1167" t="str">
            <v>25 mcg</v>
          </cell>
          <cell r="I1167" t="str">
            <v>ORAL</v>
          </cell>
          <cell r="J1167" t="str">
            <v>TAB/CAPS/GRAG/COMP</v>
          </cell>
          <cell r="K1167">
            <v>501</v>
          </cell>
          <cell r="L1167">
            <v>501</v>
          </cell>
          <cell r="M1167"/>
          <cell r="N1167">
            <v>518.33000000000004</v>
          </cell>
          <cell r="O1167">
            <v>518.33000000000004</v>
          </cell>
          <cell r="P1167">
            <v>545.79999999999995</v>
          </cell>
          <cell r="Q1167"/>
          <cell r="R1167"/>
          <cell r="S1167"/>
          <cell r="T1167"/>
          <cell r="U1167">
            <v>545.79999999999995</v>
          </cell>
          <cell r="V1167">
            <v>590.23</v>
          </cell>
        </row>
        <row r="1168">
          <cell r="C1168">
            <v>2160033</v>
          </cell>
          <cell r="D1168" t="str">
            <v>1032160042-MCK</v>
          </cell>
          <cell r="E1168"/>
          <cell r="F1168" t="str">
            <v>LEVOTIROXINA SODICA</v>
          </cell>
          <cell r="G1168" t="str">
            <v xml:space="preserve">COMP/TAB/CAPS/GRAGE      </v>
          </cell>
          <cell r="H1168" t="str">
            <v>100mcg</v>
          </cell>
          <cell r="I1168" t="str">
            <v>ORAL</v>
          </cell>
          <cell r="J1168" t="str">
            <v xml:space="preserve">COMP/TAB/CAPS/GRAGE      </v>
          </cell>
          <cell r="K1168">
            <v>32.979999999999997</v>
          </cell>
          <cell r="L1168">
            <v>32.979999999999997</v>
          </cell>
          <cell r="M1168">
            <v>32.979999999999997</v>
          </cell>
          <cell r="N1168">
            <v>34.119999999999997</v>
          </cell>
          <cell r="O1168">
            <v>34.119999999999997</v>
          </cell>
          <cell r="P1168">
            <v>35.93</v>
          </cell>
          <cell r="Q1168">
            <v>35.93</v>
          </cell>
          <cell r="R1168"/>
          <cell r="S1168"/>
          <cell r="T1168"/>
          <cell r="U1168">
            <v>35.93</v>
          </cell>
          <cell r="V1168">
            <v>38.85</v>
          </cell>
        </row>
        <row r="1169">
          <cell r="C1169"/>
          <cell r="D1169" t="str">
            <v>1032160042-ABT</v>
          </cell>
          <cell r="E1169"/>
          <cell r="F1169" t="str">
            <v>LEVOTIROXINA SODICA</v>
          </cell>
          <cell r="G1169" t="str">
            <v>TAB/CAPS/GRAG/COMP</v>
          </cell>
          <cell r="H1169" t="str">
            <v>100 mcg</v>
          </cell>
          <cell r="I1169" t="str">
            <v>ORAL</v>
          </cell>
          <cell r="J1169" t="str">
            <v>TAB/CAPS/GRAG/COMP</v>
          </cell>
          <cell r="K1169">
            <v>29</v>
          </cell>
          <cell r="L1169">
            <v>29</v>
          </cell>
          <cell r="M1169"/>
          <cell r="N1169">
            <v>30</v>
          </cell>
          <cell r="O1169">
            <v>30</v>
          </cell>
          <cell r="P1169">
            <v>31.59</v>
          </cell>
          <cell r="Q1169"/>
          <cell r="R1169"/>
          <cell r="S1169"/>
          <cell r="T1169"/>
          <cell r="U1169">
            <v>31.59</v>
          </cell>
          <cell r="V1169">
            <v>34.159999999999997</v>
          </cell>
        </row>
        <row r="1170">
          <cell r="C1170">
            <v>2160035</v>
          </cell>
          <cell r="D1170" t="str">
            <v>1032160050-MCK</v>
          </cell>
          <cell r="E1170"/>
          <cell r="F1170" t="str">
            <v>LEVOTIROXINA SODICA</v>
          </cell>
          <cell r="G1170" t="str">
            <v xml:space="preserve">COMP/TAB/CAPS/GRAGE      </v>
          </cell>
          <cell r="H1170" t="str">
            <v>125mcg</v>
          </cell>
          <cell r="I1170" t="str">
            <v>ORAL</v>
          </cell>
          <cell r="J1170" t="str">
            <v xml:space="preserve">COMP/TAB/CAPS/GRAGE      </v>
          </cell>
          <cell r="K1170">
            <v>117.23237021245009</v>
          </cell>
          <cell r="L1170">
            <v>117.23</v>
          </cell>
          <cell r="M1170">
            <v>117.23</v>
          </cell>
          <cell r="N1170">
            <v>121.29</v>
          </cell>
          <cell r="O1170">
            <v>121.29</v>
          </cell>
          <cell r="P1170">
            <v>127.72</v>
          </cell>
          <cell r="Q1170">
            <v>127.72</v>
          </cell>
          <cell r="R1170"/>
          <cell r="S1170"/>
          <cell r="T1170"/>
          <cell r="U1170">
            <v>127.72</v>
          </cell>
          <cell r="V1170">
            <v>138.12</v>
          </cell>
        </row>
        <row r="1171">
          <cell r="C1171"/>
          <cell r="D1171" t="str">
            <v>1032160050-ABT</v>
          </cell>
          <cell r="E1171"/>
          <cell r="F1171" t="str">
            <v>LEVOTIROXINA SODICA</v>
          </cell>
          <cell r="G1171" t="str">
            <v>TAB/CAPS/GRAG/COMP</v>
          </cell>
          <cell r="H1171" t="str">
            <v>125 mcg</v>
          </cell>
          <cell r="I1171" t="str">
            <v>ORAL</v>
          </cell>
          <cell r="J1171" t="str">
            <v>TAB/CAPS/GRAG/COMP</v>
          </cell>
          <cell r="K1171">
            <v>30</v>
          </cell>
          <cell r="L1171">
            <v>30</v>
          </cell>
          <cell r="M1171"/>
          <cell r="N1171">
            <v>31.04</v>
          </cell>
          <cell r="O1171">
            <v>31.04</v>
          </cell>
          <cell r="P1171">
            <v>32.69</v>
          </cell>
          <cell r="Q1171"/>
          <cell r="R1171"/>
          <cell r="S1171"/>
          <cell r="T1171"/>
          <cell r="U1171">
            <v>32.69</v>
          </cell>
          <cell r="V1171">
            <v>35.35</v>
          </cell>
        </row>
        <row r="1172">
          <cell r="C1172">
            <v>2160036</v>
          </cell>
          <cell r="D1172" t="str">
            <v>1032160041-MCK</v>
          </cell>
          <cell r="E1172"/>
          <cell r="F1172" t="str">
            <v>LEVOTIROXINA SODICA</v>
          </cell>
          <cell r="G1172" t="str">
            <v xml:space="preserve">COMP/TAB/CAPS/GRAGE      </v>
          </cell>
          <cell r="H1172" t="str">
            <v>137mcg</v>
          </cell>
          <cell r="I1172" t="str">
            <v>ORAL</v>
          </cell>
          <cell r="J1172" t="str">
            <v xml:space="preserve">COMP/TAB/CAPS/GRAGE      </v>
          </cell>
          <cell r="K1172">
            <v>841.1</v>
          </cell>
          <cell r="L1172">
            <v>841.1</v>
          </cell>
          <cell r="M1172"/>
          <cell r="N1172">
            <v>870.2</v>
          </cell>
          <cell r="O1172">
            <v>870.2</v>
          </cell>
          <cell r="P1172">
            <v>916.32</v>
          </cell>
          <cell r="Q1172"/>
          <cell r="R1172"/>
          <cell r="S1172"/>
          <cell r="T1172"/>
          <cell r="U1172">
            <v>916.32</v>
          </cell>
          <cell r="V1172">
            <v>990.91</v>
          </cell>
        </row>
        <row r="1173">
          <cell r="C1173">
            <v>2160037</v>
          </cell>
          <cell r="D1173" t="str">
            <v>1032160052-MCK</v>
          </cell>
          <cell r="E1173"/>
          <cell r="F1173" t="str">
            <v>LEVOTIROXINA SODICA</v>
          </cell>
          <cell r="G1173" t="str">
            <v xml:space="preserve">COMP/TAB/CAPS/GRAGE      </v>
          </cell>
          <cell r="H1173" t="str">
            <v>175mcg</v>
          </cell>
          <cell r="I1173" t="str">
            <v>ORAL</v>
          </cell>
          <cell r="J1173" t="str">
            <v xml:space="preserve">COMP/TAB/CAPS/GRAGE      </v>
          </cell>
          <cell r="K1173">
            <v>1368.7</v>
          </cell>
          <cell r="L1173">
            <v>1368.7</v>
          </cell>
          <cell r="M1173">
            <v>1368.7</v>
          </cell>
          <cell r="N1173">
            <v>1416.06</v>
          </cell>
          <cell r="O1173">
            <v>1416.06</v>
          </cell>
          <cell r="P1173">
            <v>1491.11</v>
          </cell>
          <cell r="Q1173">
            <v>1491.11</v>
          </cell>
          <cell r="R1173"/>
          <cell r="S1173"/>
          <cell r="T1173"/>
          <cell r="U1173">
            <v>1491.11</v>
          </cell>
          <cell r="V1173">
            <v>1612.49</v>
          </cell>
        </row>
        <row r="1174">
          <cell r="C1174"/>
          <cell r="D1174" t="str">
            <v>1032160052-ABT</v>
          </cell>
          <cell r="E1174"/>
          <cell r="F1174" t="str">
            <v>LEVOTIROXINA SODICA</v>
          </cell>
          <cell r="G1174" t="str">
            <v>TAB/CAPS/GRAG/COMP</v>
          </cell>
          <cell r="H1174" t="str">
            <v>175 mcg</v>
          </cell>
          <cell r="I1174" t="str">
            <v>ORAL</v>
          </cell>
          <cell r="J1174" t="str">
            <v>TAB/CAPS/GRAG/COMP</v>
          </cell>
          <cell r="K1174">
            <v>163</v>
          </cell>
          <cell r="L1174">
            <v>163</v>
          </cell>
          <cell r="M1174"/>
          <cell r="N1174">
            <v>168.64</v>
          </cell>
          <cell r="O1174">
            <v>168.64</v>
          </cell>
          <cell r="P1174">
            <v>177.58</v>
          </cell>
          <cell r="Q1174"/>
          <cell r="R1174"/>
          <cell r="S1174"/>
          <cell r="T1174"/>
          <cell r="U1174">
            <v>177.58</v>
          </cell>
          <cell r="V1174">
            <v>192.04</v>
          </cell>
        </row>
        <row r="1175">
          <cell r="C1175">
            <v>2160038</v>
          </cell>
          <cell r="D1175" t="str">
            <v>1032160060-MCK</v>
          </cell>
          <cell r="E1175"/>
          <cell r="F1175" t="str">
            <v>LEVOTIROXINA SODICA</v>
          </cell>
          <cell r="G1175" t="str">
            <v xml:space="preserve">COMP/TAB/CAPS/GRAGE      </v>
          </cell>
          <cell r="H1175" t="str">
            <v>200mcg</v>
          </cell>
          <cell r="I1175" t="str">
            <v>ORAL</v>
          </cell>
          <cell r="J1175" t="str">
            <v xml:space="preserve">COMP/TAB/CAPS/GRAGE      </v>
          </cell>
          <cell r="K1175">
            <v>1502.8</v>
          </cell>
          <cell r="L1175">
            <v>1502.8</v>
          </cell>
          <cell r="M1175">
            <v>1502.8</v>
          </cell>
          <cell r="N1175">
            <v>1554.8</v>
          </cell>
          <cell r="O1175">
            <v>1554.8</v>
          </cell>
          <cell r="P1175">
            <v>1637.2</v>
          </cell>
          <cell r="Q1175">
            <v>1637.2</v>
          </cell>
          <cell r="R1175"/>
          <cell r="S1175"/>
          <cell r="T1175"/>
          <cell r="U1175">
            <v>1637.2</v>
          </cell>
          <cell r="V1175">
            <v>1770.47</v>
          </cell>
        </row>
        <row r="1176">
          <cell r="C1176"/>
          <cell r="D1176" t="str">
            <v>1032160060-ABT</v>
          </cell>
          <cell r="E1176"/>
          <cell r="F1176" t="str">
            <v>LEVOTIROXINA SODICA</v>
          </cell>
          <cell r="G1176" t="str">
            <v>TAB/CAPS/GRAG/COMP</v>
          </cell>
          <cell r="H1176" t="str">
            <v>200 mg</v>
          </cell>
          <cell r="I1176" t="str">
            <v>ORAL</v>
          </cell>
          <cell r="J1176" t="str">
            <v>TAB/CAPS/GRAG/COMP</v>
          </cell>
          <cell r="K1176">
            <v>1062</v>
          </cell>
          <cell r="L1176">
            <v>1062</v>
          </cell>
          <cell r="M1176"/>
          <cell r="N1176">
            <v>1098.75</v>
          </cell>
          <cell r="O1176">
            <v>1098.75</v>
          </cell>
          <cell r="P1176">
            <v>1156.98</v>
          </cell>
          <cell r="Q1176"/>
          <cell r="R1176"/>
          <cell r="S1176"/>
          <cell r="T1176"/>
          <cell r="U1176">
            <v>1156.98</v>
          </cell>
          <cell r="V1176">
            <v>1251.1600000000001</v>
          </cell>
        </row>
        <row r="1177">
          <cell r="C1177">
            <v>2160030</v>
          </cell>
          <cell r="D1177" t="str">
            <v>1032160045-MCK</v>
          </cell>
          <cell r="E1177"/>
          <cell r="F1177" t="str">
            <v>LEVOTIROXINA SODICA</v>
          </cell>
          <cell r="G1177" t="str">
            <v xml:space="preserve">COMP/TAB/CAPS/GRAGE      </v>
          </cell>
          <cell r="H1177" t="str">
            <v>50mcg</v>
          </cell>
          <cell r="I1177" t="str">
            <v>ORAL</v>
          </cell>
          <cell r="J1177" t="str">
            <v xml:space="preserve">COMP/TAB/CAPS/GRAGE      </v>
          </cell>
          <cell r="K1177">
            <v>25.46</v>
          </cell>
          <cell r="L1177">
            <v>25.46</v>
          </cell>
          <cell r="M1177">
            <v>25.46</v>
          </cell>
          <cell r="N1177">
            <v>26.34</v>
          </cell>
          <cell r="O1177">
            <v>26.34</v>
          </cell>
          <cell r="P1177">
            <v>27.74</v>
          </cell>
          <cell r="Q1177">
            <v>27.74</v>
          </cell>
          <cell r="R1177"/>
          <cell r="S1177"/>
          <cell r="T1177"/>
          <cell r="U1177">
            <v>27.74</v>
          </cell>
          <cell r="V1177">
            <v>30</v>
          </cell>
        </row>
        <row r="1178">
          <cell r="C1178"/>
          <cell r="D1178" t="str">
            <v>1032160045-ABT</v>
          </cell>
          <cell r="E1178"/>
          <cell r="F1178" t="str">
            <v>LEVOTIROXINA SODICA</v>
          </cell>
          <cell r="G1178" t="str">
            <v>TAB/CAPS/GRAG/COMP</v>
          </cell>
          <cell r="H1178" t="str">
            <v>50 mcg</v>
          </cell>
          <cell r="I1178" t="str">
            <v>ORAL</v>
          </cell>
          <cell r="J1178" t="str">
            <v>TAB/CAPS/GRAG/COMP</v>
          </cell>
          <cell r="K1178">
            <v>23</v>
          </cell>
          <cell r="L1178">
            <v>23</v>
          </cell>
          <cell r="M1178"/>
          <cell r="N1178">
            <v>23.8</v>
          </cell>
          <cell r="O1178">
            <v>23.8</v>
          </cell>
          <cell r="P1178">
            <v>25.06</v>
          </cell>
          <cell r="Q1178"/>
          <cell r="R1178"/>
          <cell r="S1178"/>
          <cell r="T1178"/>
          <cell r="U1178">
            <v>25.06</v>
          </cell>
          <cell r="V1178">
            <v>27.1</v>
          </cell>
        </row>
        <row r="1179">
          <cell r="C1179"/>
          <cell r="D1179" t="str">
            <v>1032160059-MCK</v>
          </cell>
          <cell r="E1179"/>
          <cell r="F1179" t="str">
            <v>LEVOTIROXINA SODICA</v>
          </cell>
          <cell r="G1179" t="str">
            <v>TAB/CAPS/GRAG/COMP</v>
          </cell>
          <cell r="H1179" t="str">
            <v>88 mcg</v>
          </cell>
          <cell r="I1179" t="str">
            <v>ORAL</v>
          </cell>
          <cell r="J1179" t="str">
            <v>TAB/CAPS/GRAG/COMP</v>
          </cell>
          <cell r="K1179">
            <v>534</v>
          </cell>
          <cell r="L1179">
            <v>534</v>
          </cell>
          <cell r="M1179"/>
          <cell r="N1179">
            <v>552.48</v>
          </cell>
          <cell r="O1179">
            <v>552.48</v>
          </cell>
          <cell r="P1179">
            <v>581.76</v>
          </cell>
          <cell r="Q1179"/>
          <cell r="R1179"/>
          <cell r="S1179"/>
          <cell r="T1179"/>
          <cell r="U1179">
            <v>581.76</v>
          </cell>
          <cell r="V1179">
            <v>629.12</v>
          </cell>
        </row>
        <row r="1180">
          <cell r="C1180">
            <v>2160031</v>
          </cell>
          <cell r="D1180" t="str">
            <v>1032160048-MCK</v>
          </cell>
          <cell r="E1180"/>
          <cell r="F1180" t="str">
            <v xml:space="preserve">LEVOTIROXINA SODICA </v>
          </cell>
          <cell r="G1180" t="str">
            <v xml:space="preserve">COMP/TAB/CAPS/GRAGE      </v>
          </cell>
          <cell r="H1180" t="str">
            <v>75mcg</v>
          </cell>
          <cell r="I1180" t="str">
            <v>ORAL</v>
          </cell>
          <cell r="J1180" t="str">
            <v xml:space="preserve">COMP/TAB/CAPS/GRAGE      </v>
          </cell>
          <cell r="K1180">
            <v>106.02023688954363</v>
          </cell>
          <cell r="L1180">
            <v>106.02</v>
          </cell>
          <cell r="M1180">
            <v>106.02</v>
          </cell>
          <cell r="N1180">
            <v>109.69</v>
          </cell>
          <cell r="O1180">
            <v>109.69</v>
          </cell>
          <cell r="P1180">
            <v>115.5</v>
          </cell>
          <cell r="Q1180">
            <v>115.5</v>
          </cell>
          <cell r="R1180"/>
          <cell r="S1180"/>
          <cell r="T1180"/>
          <cell r="U1180">
            <v>115.5</v>
          </cell>
          <cell r="V1180">
            <v>124.9</v>
          </cell>
        </row>
        <row r="1181">
          <cell r="C1181"/>
          <cell r="D1181" t="str">
            <v>1032160048-ABT</v>
          </cell>
          <cell r="E1181"/>
          <cell r="F1181" t="str">
            <v xml:space="preserve">LEVOTIROXINA SODICA </v>
          </cell>
          <cell r="G1181" t="str">
            <v>TAB/CAPS/GRAG/COMP</v>
          </cell>
          <cell r="H1181" t="str">
            <v>75 mcg</v>
          </cell>
          <cell r="I1181" t="str">
            <v>ORAL</v>
          </cell>
          <cell r="J1181" t="str">
            <v>TAB/CAPS/GRAG/COMP</v>
          </cell>
          <cell r="K1181">
            <v>380</v>
          </cell>
          <cell r="L1181">
            <v>380</v>
          </cell>
          <cell r="M1181"/>
          <cell r="N1181">
            <v>393.15</v>
          </cell>
          <cell r="O1181">
            <v>393.15</v>
          </cell>
          <cell r="P1181">
            <v>413.99</v>
          </cell>
          <cell r="Q1181"/>
          <cell r="R1181"/>
          <cell r="S1181"/>
          <cell r="T1181"/>
          <cell r="U1181">
            <v>413.99</v>
          </cell>
          <cell r="V1181">
            <v>447.69</v>
          </cell>
        </row>
        <row r="1182">
          <cell r="C1182"/>
          <cell r="D1182"/>
          <cell r="E1182" t="str">
            <v xml:space="preserve">CP-0275-MCK. </v>
          </cell>
          <cell r="F1182" t="str">
            <v>LEVOTIROXINA SODICA</v>
          </cell>
          <cell r="G1182" t="str">
            <v>TABLETAS</v>
          </cell>
          <cell r="H1182" t="str">
            <v>25 MCG</v>
          </cell>
          <cell r="I1182" t="str">
            <v>ORAL</v>
          </cell>
          <cell r="J1182"/>
          <cell r="K1182"/>
          <cell r="L1182"/>
          <cell r="M1182"/>
          <cell r="N1182"/>
          <cell r="O1182"/>
          <cell r="P1182"/>
          <cell r="Q1182"/>
          <cell r="R1182"/>
          <cell r="S1182"/>
          <cell r="T1182"/>
          <cell r="U1182">
            <v>0</v>
          </cell>
          <cell r="V1182">
            <v>477.98</v>
          </cell>
        </row>
        <row r="1183">
          <cell r="C1183">
            <v>3610012</v>
          </cell>
          <cell r="D1183" t="str">
            <v>1033610012-GUE</v>
          </cell>
          <cell r="E1183"/>
          <cell r="F1183" t="str">
            <v xml:space="preserve">IOBITRIDOL </v>
          </cell>
          <cell r="G1183" t="str">
            <v xml:space="preserve">AMP/VIAL/JP             </v>
          </cell>
          <cell r="H1183" t="str">
            <v>300mg I/ml</v>
          </cell>
          <cell r="I1183" t="str">
            <v>PARENTERAL</v>
          </cell>
          <cell r="J1183" t="str">
            <v>VIAL X 50ml</v>
          </cell>
          <cell r="K1183">
            <v>33279.411764705881</v>
          </cell>
          <cell r="L1183">
            <v>33279.410000000003</v>
          </cell>
          <cell r="M1183"/>
          <cell r="N1183">
            <v>34430.879999999997</v>
          </cell>
          <cell r="O1183">
            <v>34430.879999999997</v>
          </cell>
          <cell r="P1183">
            <v>36255.72</v>
          </cell>
          <cell r="Q1183"/>
          <cell r="R1183"/>
          <cell r="S1183"/>
          <cell r="T1183"/>
          <cell r="U1183">
            <v>36255.72</v>
          </cell>
          <cell r="V1183">
            <v>39206.94</v>
          </cell>
        </row>
        <row r="1184">
          <cell r="C1184">
            <v>3610130</v>
          </cell>
          <cell r="D1184" t="str">
            <v>1033610130-UNQ</v>
          </cell>
          <cell r="E1184"/>
          <cell r="F1184" t="str">
            <v>IOPAMIDOL</v>
          </cell>
          <cell r="G1184" t="str">
            <v xml:space="preserve">AMP/VIAL/JP             </v>
          </cell>
          <cell r="H1184" t="str">
            <v>300mg I/ml</v>
          </cell>
          <cell r="I1184" t="str">
            <v>PARENTERAL</v>
          </cell>
          <cell r="J1184" t="str">
            <v>VIAL X 50ml</v>
          </cell>
          <cell r="K1184">
            <v>42000</v>
          </cell>
          <cell r="L1184">
            <v>42000</v>
          </cell>
          <cell r="M1184"/>
          <cell r="N1184">
            <v>43453.2</v>
          </cell>
          <cell r="O1184">
            <v>43453.2</v>
          </cell>
          <cell r="P1184">
            <v>45756.22</v>
          </cell>
          <cell r="Q1184"/>
          <cell r="R1184"/>
          <cell r="S1184"/>
          <cell r="T1184"/>
          <cell r="U1184">
            <v>45756.22</v>
          </cell>
          <cell r="V1184">
            <v>49480.78</v>
          </cell>
        </row>
        <row r="1185">
          <cell r="C1185"/>
          <cell r="D1185"/>
          <cell r="E1185"/>
          <cell r="F1185"/>
          <cell r="G1185"/>
          <cell r="H1185"/>
          <cell r="I1185"/>
          <cell r="J1185"/>
          <cell r="K1185"/>
          <cell r="L1185"/>
          <cell r="M1185"/>
          <cell r="N1185"/>
          <cell r="O1185"/>
          <cell r="P1185"/>
          <cell r="Q1185"/>
          <cell r="R1185"/>
          <cell r="S1185"/>
          <cell r="T1185"/>
          <cell r="U1185">
            <v>0</v>
          </cell>
          <cell r="V1185">
            <v>0</v>
          </cell>
        </row>
        <row r="1186">
          <cell r="C1186">
            <v>3610025</v>
          </cell>
          <cell r="D1186" t="str">
            <v>SVNE</v>
          </cell>
          <cell r="E1186"/>
          <cell r="F1186" t="str">
            <v>IOPROMIDA</v>
          </cell>
          <cell r="G1186" t="str">
            <v>AMP/VIAL/JP</v>
          </cell>
          <cell r="H1186" t="str">
            <v>300mg I/ml</v>
          </cell>
          <cell r="I1186" t="str">
            <v>PARENTERAL</v>
          </cell>
          <cell r="J1186" t="str">
            <v>VIAL X 50ml</v>
          </cell>
          <cell r="K1186">
            <v>0</v>
          </cell>
          <cell r="L1186">
            <v>0</v>
          </cell>
          <cell r="M1186"/>
          <cell r="N1186">
            <v>0</v>
          </cell>
          <cell r="O1186">
            <v>0</v>
          </cell>
          <cell r="P1186"/>
          <cell r="Q1186"/>
          <cell r="R1186"/>
          <cell r="S1186"/>
          <cell r="T1186"/>
          <cell r="U1186">
            <v>0</v>
          </cell>
          <cell r="V1186">
            <v>0</v>
          </cell>
        </row>
        <row r="1187">
          <cell r="C1187"/>
          <cell r="D1187" t="str">
            <v>1033020090-ROP</v>
          </cell>
          <cell r="E1187"/>
          <cell r="F1187" t="str">
            <v>LIDOCAINA</v>
          </cell>
          <cell r="G1187" t="str">
            <v>UNGÜENTO</v>
          </cell>
          <cell r="H1187" t="str">
            <v>5% G</v>
          </cell>
          <cell r="I1187" t="str">
            <v>TOPICO</v>
          </cell>
          <cell r="J1187" t="str">
            <v>UNGÜENTO</v>
          </cell>
          <cell r="K1187">
            <v>647</v>
          </cell>
          <cell r="L1187">
            <v>647</v>
          </cell>
          <cell r="M1187"/>
          <cell r="N1187">
            <v>669.39</v>
          </cell>
          <cell r="O1187">
            <v>669.39</v>
          </cell>
          <cell r="P1187">
            <v>704.87</v>
          </cell>
          <cell r="Q1187"/>
          <cell r="R1187"/>
          <cell r="S1187"/>
          <cell r="T1187"/>
          <cell r="U1187">
            <v>704.87</v>
          </cell>
          <cell r="V1187">
            <v>762.25</v>
          </cell>
        </row>
        <row r="1188">
          <cell r="C1188">
            <v>3020075</v>
          </cell>
          <cell r="D1188" t="str">
            <v>1033020075-ROP</v>
          </cell>
          <cell r="E1188"/>
          <cell r="F1188" t="str">
            <v>LIDOCAINA CLORHIDRATO</v>
          </cell>
          <cell r="G1188" t="str">
            <v xml:space="preserve">SPRAY               </v>
          </cell>
          <cell r="H1188">
            <v>0.1</v>
          </cell>
          <cell r="I1188" t="str">
            <v>TOPICO</v>
          </cell>
          <cell r="J1188" t="str">
            <v>FRASCO X 80g</v>
          </cell>
          <cell r="K1188">
            <v>27298.75</v>
          </cell>
          <cell r="L1188">
            <v>27298.75</v>
          </cell>
          <cell r="M1188">
            <v>27298.75</v>
          </cell>
          <cell r="N1188">
            <v>28243.29</v>
          </cell>
          <cell r="O1188">
            <v>28243.29</v>
          </cell>
          <cell r="P1188">
            <v>29740.18</v>
          </cell>
          <cell r="Q1188">
            <v>29740.18</v>
          </cell>
          <cell r="R1188"/>
          <cell r="S1188"/>
          <cell r="T1188"/>
          <cell r="U1188">
            <v>29740.18</v>
          </cell>
          <cell r="V1188">
            <v>32161.03</v>
          </cell>
        </row>
        <row r="1189">
          <cell r="C1189">
            <v>3020060</v>
          </cell>
          <cell r="D1189" t="str">
            <v>1033020060-CLI</v>
          </cell>
          <cell r="E1189"/>
          <cell r="F1189" t="str">
            <v>LIDOCAINA CLORHIDRATO</v>
          </cell>
          <cell r="G1189" t="str">
            <v xml:space="preserve">JALEA               </v>
          </cell>
          <cell r="H1189" t="str">
            <v>2%</v>
          </cell>
          <cell r="I1189" t="str">
            <v>TOPICO</v>
          </cell>
          <cell r="J1189" t="str">
            <v>TUBO X 30 ml</v>
          </cell>
          <cell r="K1189">
            <v>4148</v>
          </cell>
          <cell r="L1189">
            <v>4148</v>
          </cell>
          <cell r="M1189">
            <v>4148</v>
          </cell>
          <cell r="N1189">
            <v>4291.5200000000004</v>
          </cell>
          <cell r="O1189">
            <v>4291.5200000000004</v>
          </cell>
          <cell r="P1189">
            <v>4518.97</v>
          </cell>
          <cell r="Q1189">
            <v>4518.97</v>
          </cell>
          <cell r="R1189"/>
          <cell r="S1189"/>
          <cell r="T1189"/>
          <cell r="U1189">
            <v>4518.97</v>
          </cell>
          <cell r="V1189">
            <v>4886.8100000000004</v>
          </cell>
        </row>
        <row r="1190">
          <cell r="C1190"/>
          <cell r="D1190" t="str">
            <v>1033020008-GTH</v>
          </cell>
          <cell r="E1190"/>
          <cell r="F1190" t="str">
            <v>LIDOCAINA CLORHIDRATO  PARCHES</v>
          </cell>
          <cell r="G1190" t="str">
            <v xml:space="preserve">PARCHE              </v>
          </cell>
          <cell r="H1190" t="str">
            <v>5%</v>
          </cell>
          <cell r="I1190" t="str">
            <v>TOPICO</v>
          </cell>
          <cell r="J1190" t="str">
            <v>PARCHE CON 700mg</v>
          </cell>
          <cell r="K1190">
            <v>13859.12</v>
          </cell>
          <cell r="L1190">
            <v>13859.12</v>
          </cell>
          <cell r="M1190"/>
          <cell r="N1190">
            <v>9701.3799999999992</v>
          </cell>
          <cell r="O1190"/>
          <cell r="P1190"/>
          <cell r="Q1190"/>
          <cell r="R1190" t="str">
            <v>CIRCULAR 04-2012 CNPMDM</v>
          </cell>
          <cell r="S1190">
            <v>9701.3799999999992</v>
          </cell>
          <cell r="T1190"/>
          <cell r="U1190">
            <v>9701.3799999999992</v>
          </cell>
          <cell r="V1190">
            <v>9701.3799999999992</v>
          </cell>
        </row>
        <row r="1191">
          <cell r="C1191">
            <v>3020055</v>
          </cell>
          <cell r="D1191" t="str">
            <v>1033020055-ROP</v>
          </cell>
          <cell r="E1191"/>
          <cell r="F1191" t="str">
            <v>LIDOCAINA CLORHIDRATO CON EPINEFRINA SIN PRESERVANTE</v>
          </cell>
          <cell r="G1191" t="str">
            <v xml:space="preserve">AMP/VIAL/JP             </v>
          </cell>
          <cell r="H1191" t="str">
            <v>1%</v>
          </cell>
          <cell r="I1191" t="str">
            <v>PARENTERAL</v>
          </cell>
          <cell r="J1191" t="str">
            <v>CARPULA X 10ml</v>
          </cell>
          <cell r="K1191">
            <v>4081.48</v>
          </cell>
          <cell r="L1191">
            <v>4081.48</v>
          </cell>
          <cell r="M1191">
            <v>4081.48</v>
          </cell>
          <cell r="N1191">
            <v>4222.7</v>
          </cell>
          <cell r="O1191">
            <v>4222.7</v>
          </cell>
          <cell r="P1191">
            <v>4446.5</v>
          </cell>
          <cell r="Q1191">
            <v>4446.5</v>
          </cell>
          <cell r="R1191"/>
          <cell r="S1191"/>
          <cell r="T1191"/>
          <cell r="U1191">
            <v>4446.5</v>
          </cell>
          <cell r="V1191">
            <v>4808.45</v>
          </cell>
        </row>
        <row r="1192">
          <cell r="C1192">
            <v>3020050</v>
          </cell>
          <cell r="D1192" t="str">
            <v>1032160041-MCK</v>
          </cell>
          <cell r="E1192"/>
          <cell r="F1192" t="str">
            <v>LIDOCAINA CLORHIDRATO CON EPINEFRINA SIN PRESERVANTE</v>
          </cell>
          <cell r="G1192" t="str">
            <v xml:space="preserve">AMP/VIAL/JP  </v>
          </cell>
          <cell r="H1192" t="str">
            <v>2%</v>
          </cell>
          <cell r="I1192" t="str">
            <v>PARENTERAL</v>
          </cell>
          <cell r="J1192" t="str">
            <v>CARPULA X 10ml</v>
          </cell>
          <cell r="K1192">
            <v>2700</v>
          </cell>
          <cell r="L1192">
            <v>2700</v>
          </cell>
          <cell r="M1192">
            <v>2700</v>
          </cell>
          <cell r="N1192">
            <v>2793.42</v>
          </cell>
          <cell r="O1192">
            <v>2793.42</v>
          </cell>
          <cell r="P1192">
            <v>2941.47</v>
          </cell>
          <cell r="Q1192">
            <v>2941.47</v>
          </cell>
          <cell r="R1192"/>
          <cell r="S1192"/>
          <cell r="T1192"/>
          <cell r="U1192">
            <v>2941.47</v>
          </cell>
          <cell r="V1192">
            <v>3180.91</v>
          </cell>
        </row>
        <row r="1193">
          <cell r="C1193">
            <v>3020001</v>
          </cell>
          <cell r="D1193" t="str">
            <v>1033020070-ROP</v>
          </cell>
          <cell r="E1193"/>
          <cell r="F1193" t="str">
            <v>LIDOCAINA CLORHIDRATO SIN EPINEFRINA SIN PRESERVANTE</v>
          </cell>
          <cell r="G1193" t="str">
            <v>SOLUCION</v>
          </cell>
          <cell r="H1193">
            <v>0.02</v>
          </cell>
          <cell r="I1193" t="str">
            <v>PARENTERAL</v>
          </cell>
          <cell r="J1193" t="str">
            <v>VIAL X 20ml</v>
          </cell>
          <cell r="K1193">
            <v>1865.8</v>
          </cell>
          <cell r="L1193">
            <v>1865.8</v>
          </cell>
          <cell r="M1193"/>
          <cell r="N1193">
            <v>1930.36</v>
          </cell>
          <cell r="O1193">
            <v>1930.36</v>
          </cell>
          <cell r="P1193">
            <v>2032.67</v>
          </cell>
          <cell r="Q1193"/>
          <cell r="R1193"/>
          <cell r="S1193"/>
          <cell r="T1193"/>
          <cell r="U1193">
            <v>2032.67</v>
          </cell>
          <cell r="V1193">
            <v>2198.13</v>
          </cell>
        </row>
        <row r="1194">
          <cell r="C1194">
            <v>3020065</v>
          </cell>
          <cell r="D1194" t="str">
            <v>1033020065-ROP</v>
          </cell>
          <cell r="E1194"/>
          <cell r="F1194" t="str">
            <v>LIDOCAINA CLORHIDRATO SIN EPINEFRINA SIN PRESERVANTE</v>
          </cell>
          <cell r="G1194" t="str">
            <v xml:space="preserve">AMP/VIAL/JP  </v>
          </cell>
          <cell r="H1194" t="str">
            <v xml:space="preserve">1% </v>
          </cell>
          <cell r="I1194" t="str">
            <v>PARENTERAL</v>
          </cell>
          <cell r="J1194" t="str">
            <v>CARPULA X 10ml</v>
          </cell>
          <cell r="K1194">
            <v>3814.64</v>
          </cell>
          <cell r="L1194">
            <v>3814.64</v>
          </cell>
          <cell r="M1194">
            <v>3814.64</v>
          </cell>
          <cell r="N1194">
            <v>3946.63</v>
          </cell>
          <cell r="O1194">
            <v>3946.63</v>
          </cell>
          <cell r="P1194">
            <v>4155.8</v>
          </cell>
          <cell r="Q1194">
            <v>4155.8</v>
          </cell>
          <cell r="R1194"/>
          <cell r="S1194"/>
          <cell r="T1194"/>
          <cell r="U1194">
            <v>4155.8</v>
          </cell>
          <cell r="V1194">
            <v>4494.08</v>
          </cell>
        </row>
        <row r="1195">
          <cell r="C1195">
            <v>3020070</v>
          </cell>
          <cell r="D1195" t="str">
            <v>1033020070-EUR</v>
          </cell>
          <cell r="E1195"/>
          <cell r="F1195" t="str">
            <v>LIDOCAINA CLORHIDRATO SIN EPINEFRINA SIN PRESERVANTE</v>
          </cell>
          <cell r="G1195" t="str">
            <v xml:space="preserve">AMP/VIAL/JP  </v>
          </cell>
          <cell r="H1195" t="str">
            <v>2%</v>
          </cell>
          <cell r="I1195" t="str">
            <v>PARENTERAL</v>
          </cell>
          <cell r="J1195" t="str">
            <v>CARPULA X 10ml</v>
          </cell>
          <cell r="K1195">
            <v>393</v>
          </cell>
          <cell r="L1195">
            <v>393</v>
          </cell>
          <cell r="M1195">
            <v>393</v>
          </cell>
          <cell r="N1195">
            <v>406.6</v>
          </cell>
          <cell r="O1195">
            <v>406.6</v>
          </cell>
          <cell r="P1195">
            <v>428.15</v>
          </cell>
          <cell r="Q1195">
            <v>428.15</v>
          </cell>
          <cell r="R1195"/>
          <cell r="S1195"/>
          <cell r="T1195"/>
          <cell r="U1195">
            <v>428.15</v>
          </cell>
          <cell r="V1195">
            <v>463</v>
          </cell>
        </row>
        <row r="1196">
          <cell r="C1196">
            <v>3020004</v>
          </cell>
          <cell r="D1196" t="str">
            <v>1033020055-ROP</v>
          </cell>
          <cell r="E1196"/>
          <cell r="F1196" t="str">
            <v xml:space="preserve">LIDOCAINA+PRILOCAINA </v>
          </cell>
          <cell r="G1196" t="str">
            <v>PARCHE</v>
          </cell>
          <cell r="H1196" t="str">
            <v>(2,5+2,5)%</v>
          </cell>
          <cell r="I1196" t="str">
            <v>TOPICO</v>
          </cell>
          <cell r="J1196" t="str">
            <v>UNIDAD</v>
          </cell>
          <cell r="K1196">
            <v>9701.3799999999992</v>
          </cell>
          <cell r="L1196">
            <v>9701.3799999999992</v>
          </cell>
          <cell r="M1196"/>
          <cell r="N1196">
            <v>10037.049999999999</v>
          </cell>
          <cell r="O1196">
            <v>10037.049999999999</v>
          </cell>
          <cell r="P1196">
            <v>10569.01</v>
          </cell>
          <cell r="Q1196"/>
          <cell r="R1196"/>
          <cell r="S1196"/>
          <cell r="T1196"/>
          <cell r="U1196">
            <v>10569.01</v>
          </cell>
          <cell r="V1196">
            <v>11429.33</v>
          </cell>
        </row>
        <row r="1197">
          <cell r="C1197"/>
          <cell r="D1197" t="str">
            <v>1032150028-BOE</v>
          </cell>
          <cell r="E1197"/>
          <cell r="F1197" t="str">
            <v>LINAGLIPTINA</v>
          </cell>
          <cell r="G1197" t="str">
            <v>TAB/CAPS/GRAG/COMP</v>
          </cell>
          <cell r="H1197" t="str">
            <v>5 mg</v>
          </cell>
          <cell r="I1197" t="str">
            <v>ORAL</v>
          </cell>
          <cell r="J1197" t="str">
            <v>TAB/CAPS/GRAG/COMP</v>
          </cell>
          <cell r="K1197">
            <v>1783</v>
          </cell>
          <cell r="L1197">
            <v>1783</v>
          </cell>
          <cell r="M1197"/>
          <cell r="N1197">
            <v>1844.69</v>
          </cell>
          <cell r="O1197">
            <v>1844.69</v>
          </cell>
          <cell r="P1197">
            <v>1942.46</v>
          </cell>
          <cell r="Q1197"/>
          <cell r="R1197"/>
          <cell r="S1197"/>
          <cell r="T1197"/>
          <cell r="U1197">
            <v>1942.46</v>
          </cell>
          <cell r="V1197">
            <v>2100.58</v>
          </cell>
        </row>
        <row r="1198">
          <cell r="C1198"/>
          <cell r="D1198" t="str">
            <v>1032150058-BOE</v>
          </cell>
          <cell r="E1198"/>
          <cell r="F1198" t="str">
            <v xml:space="preserve">LINAGLIPTINA + METFORMINA </v>
          </cell>
          <cell r="G1198" t="str">
            <v>TAB/CAPS/GRAG/COMP</v>
          </cell>
          <cell r="H1198" t="str">
            <v>(2.5+1000)  mg</v>
          </cell>
          <cell r="I1198" t="str">
            <v>ORAL</v>
          </cell>
          <cell r="J1198" t="str">
            <v>TAB/CAPS/GRAG/COMP</v>
          </cell>
          <cell r="K1198">
            <v>1292</v>
          </cell>
          <cell r="L1198">
            <v>1292</v>
          </cell>
          <cell r="M1198"/>
          <cell r="N1198">
            <v>1336.7</v>
          </cell>
          <cell r="O1198">
            <v>1336.7</v>
          </cell>
          <cell r="P1198">
            <v>1407.55</v>
          </cell>
          <cell r="Q1198"/>
          <cell r="R1198"/>
          <cell r="S1198"/>
          <cell r="T1198"/>
          <cell r="U1198">
            <v>1407.55</v>
          </cell>
          <cell r="V1198">
            <v>1522.12</v>
          </cell>
        </row>
        <row r="1199">
          <cell r="C1199"/>
          <cell r="D1199" t="str">
            <v>1032150090-BOE</v>
          </cell>
          <cell r="E1199"/>
          <cell r="F1199" t="str">
            <v xml:space="preserve">LINAGLIPTINA + METFORMINA </v>
          </cell>
          <cell r="G1199" t="str">
            <v>TAB/CAPS/GRAG/COMP</v>
          </cell>
          <cell r="H1199" t="str">
            <v>(2.5+500)  mg</v>
          </cell>
          <cell r="I1199" t="str">
            <v>ORAL</v>
          </cell>
          <cell r="J1199" t="str">
            <v>TAB/CAPS/GRAG/COMP</v>
          </cell>
          <cell r="K1199">
            <v>1292</v>
          </cell>
          <cell r="L1199">
            <v>1292</v>
          </cell>
          <cell r="M1199"/>
          <cell r="N1199">
            <v>1336.7</v>
          </cell>
          <cell r="O1199">
            <v>1336.7</v>
          </cell>
          <cell r="P1199">
            <v>1407.55</v>
          </cell>
          <cell r="Q1199"/>
          <cell r="R1199"/>
          <cell r="S1199"/>
          <cell r="T1199"/>
          <cell r="U1199">
            <v>1407.55</v>
          </cell>
          <cell r="V1199">
            <v>1522.12</v>
          </cell>
        </row>
        <row r="1200">
          <cell r="C1200"/>
          <cell r="D1200" t="str">
            <v>1032150059-BOE</v>
          </cell>
          <cell r="E1200"/>
          <cell r="F1200" t="str">
            <v xml:space="preserve">LINAGLIPTINA + METFORMINA </v>
          </cell>
          <cell r="G1200" t="str">
            <v>TAB/CAPS/GRAG/COMP</v>
          </cell>
          <cell r="H1200" t="str">
            <v>(2.5+850) mg</v>
          </cell>
          <cell r="I1200" t="str">
            <v>ORAL</v>
          </cell>
          <cell r="J1200" t="str">
            <v>TAB/CAPS/GRAG/COMP</v>
          </cell>
          <cell r="K1200">
            <v>1292</v>
          </cell>
          <cell r="L1200">
            <v>1292</v>
          </cell>
          <cell r="M1200"/>
          <cell r="N1200">
            <v>1336.7</v>
          </cell>
          <cell r="O1200">
            <v>1336.7</v>
          </cell>
          <cell r="P1200">
            <v>1407.55</v>
          </cell>
          <cell r="Q1200"/>
          <cell r="R1200"/>
          <cell r="S1200"/>
          <cell r="T1200"/>
          <cell r="U1200">
            <v>1407.55</v>
          </cell>
          <cell r="V1200">
            <v>1522.12</v>
          </cell>
        </row>
        <row r="1201">
          <cell r="C1201"/>
          <cell r="D1201" t="str">
            <v>1031016301-PFI</v>
          </cell>
          <cell r="E1201"/>
          <cell r="F1201" t="str">
            <v>LINEZOLID</v>
          </cell>
          <cell r="G1201" t="str">
            <v xml:space="preserve">SOLUCION INYECTABLE             </v>
          </cell>
          <cell r="H1201" t="str">
            <v>2mg/mL</v>
          </cell>
          <cell r="I1201" t="str">
            <v>PARENTERAL</v>
          </cell>
          <cell r="J1201" t="str">
            <v>BOLSA X 300mL</v>
          </cell>
          <cell r="K1201">
            <v>125739.2</v>
          </cell>
          <cell r="L1201">
            <v>125739.2</v>
          </cell>
          <cell r="M1201"/>
          <cell r="N1201">
            <v>125739.2</v>
          </cell>
          <cell r="O1201"/>
          <cell r="P1201"/>
          <cell r="Q1201"/>
          <cell r="R1201" t="str">
            <v>CIRCULAR 07-2013 CNPMDM VIGILADO Circular 7 de 2013, solo para recobro al fosyga</v>
          </cell>
          <cell r="S1201">
            <v>128496</v>
          </cell>
          <cell r="T1201"/>
          <cell r="U1201">
            <v>136984.53</v>
          </cell>
          <cell r="V1201">
            <v>128496</v>
          </cell>
        </row>
        <row r="1202">
          <cell r="C1202"/>
          <cell r="D1202" t="str">
            <v>1031016301-CLI</v>
          </cell>
          <cell r="E1202"/>
          <cell r="F1202" t="str">
            <v>LINEZOLID</v>
          </cell>
          <cell r="G1202" t="str">
            <v xml:space="preserve">SOLUCION INYECTABLE             </v>
          </cell>
          <cell r="H1202" t="str">
            <v>2mg/mL</v>
          </cell>
          <cell r="I1202" t="str">
            <v>PARENTERAL</v>
          </cell>
          <cell r="J1202" t="str">
            <v>BOLSA X 300mL</v>
          </cell>
          <cell r="K1202">
            <v>125739.2</v>
          </cell>
          <cell r="L1202">
            <v>125739.2</v>
          </cell>
          <cell r="M1202"/>
          <cell r="N1202">
            <v>125739.2</v>
          </cell>
          <cell r="O1202"/>
          <cell r="P1202"/>
          <cell r="Q1202"/>
          <cell r="R1202" t="str">
            <v>CIRCULAR 07-2013 CNPMDM Circular 7 de 2013, solo para recobro al fosyga</v>
          </cell>
          <cell r="S1202">
            <v>128496</v>
          </cell>
          <cell r="T1202"/>
          <cell r="U1202">
            <v>136984.53</v>
          </cell>
          <cell r="V1202">
            <v>128496</v>
          </cell>
        </row>
        <row r="1203">
          <cell r="C1203"/>
          <cell r="D1203" t="str">
            <v>1031016302-PFI</v>
          </cell>
          <cell r="E1203"/>
          <cell r="F1203" t="str">
            <v>LINEZOLID</v>
          </cell>
          <cell r="G1203" t="str">
            <v>TAB/CAPS/GRAG/COMP</v>
          </cell>
          <cell r="H1203" t="str">
            <v>600  mg</v>
          </cell>
          <cell r="I1203" t="str">
            <v>ORAL</v>
          </cell>
          <cell r="J1203" t="str">
            <v>TAB/CAPS/GRAG/COMP</v>
          </cell>
          <cell r="K1203">
            <v>132066</v>
          </cell>
          <cell r="L1203">
            <v>132066</v>
          </cell>
          <cell r="M1203"/>
          <cell r="N1203">
            <v>132066</v>
          </cell>
          <cell r="O1203"/>
          <cell r="P1203"/>
          <cell r="Q1203"/>
          <cell r="R1203" t="str">
            <v>RES. 0718-2015 MSYPS VIGILADO el cum no esta en la 0718, circular 5 de 2013, modifica el articulo 2 de la circular 4 de 2013, son solo para recobro al fosyga</v>
          </cell>
          <cell r="S1203">
            <v>132066</v>
          </cell>
          <cell r="T1203"/>
          <cell r="U1203">
            <v>139065.5</v>
          </cell>
          <cell r="V1203">
            <v>132066</v>
          </cell>
        </row>
        <row r="1204">
          <cell r="C1204"/>
          <cell r="D1204" t="str">
            <v>1031016302-CLI</v>
          </cell>
          <cell r="E1204"/>
          <cell r="F1204" t="str">
            <v>LINEZOLID</v>
          </cell>
          <cell r="G1204" t="str">
            <v>TAB/CAPS/GRAG/COMP</v>
          </cell>
          <cell r="H1204" t="str">
            <v>600  mg</v>
          </cell>
          <cell r="I1204" t="str">
            <v>ORAL</v>
          </cell>
          <cell r="J1204" t="str">
            <v>TAB/CAPS/GRAG/COMP</v>
          </cell>
          <cell r="K1204">
            <v>132066</v>
          </cell>
          <cell r="L1204">
            <v>132066</v>
          </cell>
          <cell r="M1204"/>
          <cell r="N1204">
            <v>132066</v>
          </cell>
          <cell r="O1204"/>
          <cell r="P1204"/>
          <cell r="Q1204"/>
          <cell r="R1204" t="str">
            <v>RES. 0718-2015 MSYPS</v>
          </cell>
          <cell r="S1204">
            <v>130415.39</v>
          </cell>
          <cell r="T1204">
            <v>144904.54</v>
          </cell>
          <cell r="U1204">
            <v>130415.39</v>
          </cell>
          <cell r="V1204">
            <v>144904.54</v>
          </cell>
        </row>
        <row r="1205">
          <cell r="C1205"/>
          <cell r="D1205" t="str">
            <v>1032150062-NNK</v>
          </cell>
          <cell r="E1205"/>
          <cell r="F1205" t="str">
            <v>LIRAGLUTIDA</v>
          </cell>
          <cell r="G1205" t="str">
            <v>SOLUCION INYECTABLE</v>
          </cell>
          <cell r="H1205" t="str">
            <v>6mg/ml</v>
          </cell>
          <cell r="I1205" t="str">
            <v>PARENTERAL</v>
          </cell>
          <cell r="J1205" t="str">
            <v>ENVASE PRELLENO X 3ml</v>
          </cell>
          <cell r="K1205">
            <v>141000</v>
          </cell>
          <cell r="L1205">
            <v>141000</v>
          </cell>
          <cell r="M1205"/>
          <cell r="N1205">
            <v>145878.6</v>
          </cell>
          <cell r="O1205">
            <v>145878.6</v>
          </cell>
          <cell r="P1205">
            <v>153610.17000000001</v>
          </cell>
          <cell r="Q1205"/>
          <cell r="R1205"/>
          <cell r="S1205"/>
          <cell r="T1205"/>
          <cell r="U1205">
            <v>153610.17000000001</v>
          </cell>
          <cell r="V1205">
            <v>166114.04</v>
          </cell>
        </row>
        <row r="1206">
          <cell r="C1206">
            <v>1820045</v>
          </cell>
          <cell r="D1206" t="str">
            <v>1031820045-ACT</v>
          </cell>
          <cell r="E1206"/>
          <cell r="F1206" t="str">
            <v>LITIO CARBONATO</v>
          </cell>
          <cell r="G1206" t="str">
            <v xml:space="preserve">COMP/TAB/CAPS/GRAGE      </v>
          </cell>
          <cell r="H1206" t="str">
            <v>300mg</v>
          </cell>
          <cell r="I1206" t="str">
            <v>ORAL</v>
          </cell>
          <cell r="J1206" t="str">
            <v xml:space="preserve">COMP/TAB/CAPS/GRAGE      </v>
          </cell>
          <cell r="K1206">
            <v>88.564292339422124</v>
          </cell>
          <cell r="L1206">
            <v>88.56</v>
          </cell>
          <cell r="M1206"/>
          <cell r="N1206">
            <v>91.62</v>
          </cell>
          <cell r="O1206">
            <v>91.62</v>
          </cell>
          <cell r="P1206">
            <v>96.48</v>
          </cell>
          <cell r="Q1206"/>
          <cell r="R1206"/>
          <cell r="S1206"/>
          <cell r="T1206"/>
          <cell r="U1206">
            <v>96.48</v>
          </cell>
          <cell r="V1206">
            <v>104.33</v>
          </cell>
        </row>
        <row r="1207">
          <cell r="C1207"/>
          <cell r="D1207" t="str">
            <v>1031820045-SFI</v>
          </cell>
          <cell r="E1207"/>
          <cell r="F1207" t="str">
            <v>LITIO CARBONATO</v>
          </cell>
          <cell r="G1207" t="str">
            <v>TAB/CAPS/GRAG/COMP</v>
          </cell>
          <cell r="H1207" t="str">
            <v>300 mg</v>
          </cell>
          <cell r="I1207" t="str">
            <v>ORAL</v>
          </cell>
          <cell r="J1207" t="str">
            <v>TAB/CAPS/GRAG/COMP</v>
          </cell>
          <cell r="K1207">
            <v>72</v>
          </cell>
          <cell r="L1207">
            <v>72</v>
          </cell>
          <cell r="M1207"/>
          <cell r="N1207">
            <v>74.489999999999995</v>
          </cell>
          <cell r="O1207">
            <v>74.489999999999995</v>
          </cell>
          <cell r="P1207">
            <v>78.44</v>
          </cell>
          <cell r="Q1207"/>
          <cell r="R1207"/>
          <cell r="S1207"/>
          <cell r="T1207"/>
          <cell r="U1207">
            <v>78.44</v>
          </cell>
          <cell r="V1207">
            <v>84.83</v>
          </cell>
        </row>
        <row r="1208">
          <cell r="C1208">
            <v>1630040</v>
          </cell>
          <cell r="D1208" t="str">
            <v>1031630040-LPF</v>
          </cell>
          <cell r="E1208"/>
          <cell r="F1208" t="str">
            <v>LOPERAMIDA (CLORHIDRATO)</v>
          </cell>
          <cell r="G1208" t="str">
            <v xml:space="preserve">COMP/TAB/CAPS/GRAGE      </v>
          </cell>
          <cell r="H1208" t="str">
            <v>2mg</v>
          </cell>
          <cell r="I1208" t="str">
            <v>ORAL</v>
          </cell>
          <cell r="J1208" t="str">
            <v xml:space="preserve">COMP/TAB/CAPS/GRAGE      </v>
          </cell>
          <cell r="K1208">
            <v>44.76</v>
          </cell>
          <cell r="L1208">
            <v>44.76</v>
          </cell>
          <cell r="M1208">
            <v>44.76</v>
          </cell>
          <cell r="N1208">
            <v>46.31</v>
          </cell>
          <cell r="O1208">
            <v>46.31</v>
          </cell>
          <cell r="P1208">
            <v>48.76</v>
          </cell>
          <cell r="Q1208">
            <v>48.76</v>
          </cell>
          <cell r="R1208"/>
          <cell r="S1208"/>
          <cell r="T1208"/>
          <cell r="U1208">
            <v>48.76</v>
          </cell>
          <cell r="V1208">
            <v>52.73</v>
          </cell>
        </row>
        <row r="1209">
          <cell r="C1209">
            <v>1011017</v>
          </cell>
          <cell r="D1209" t="str">
            <v>1031011017-ABT</v>
          </cell>
          <cell r="E1209"/>
          <cell r="F1209" t="str">
            <v>LOPINAVIR+ RITONAVIR</v>
          </cell>
          <cell r="G1209" t="str">
            <v>SUSPENSION</v>
          </cell>
          <cell r="H1209" t="str">
            <v>(400+100)mg/5ml</v>
          </cell>
          <cell r="I1209" t="str">
            <v>ORAL</v>
          </cell>
          <cell r="J1209" t="str">
            <v>FRASCO X 160ml</v>
          </cell>
          <cell r="K1209">
            <v>56916</v>
          </cell>
          <cell r="L1209">
            <v>56916</v>
          </cell>
          <cell r="M1209"/>
          <cell r="N1209">
            <v>56916</v>
          </cell>
          <cell r="O1209">
            <v>56916</v>
          </cell>
          <cell r="P1209"/>
          <cell r="Q1209"/>
          <cell r="R1209" t="str">
            <v>RES. 0718-2015 MSYPS</v>
          </cell>
          <cell r="S1209">
            <v>56916</v>
          </cell>
          <cell r="T1209"/>
          <cell r="U1209">
            <v>56916</v>
          </cell>
          <cell r="V1209">
            <v>56916</v>
          </cell>
        </row>
        <row r="1210">
          <cell r="C1210">
            <v>1011016</v>
          </cell>
          <cell r="D1210" t="str">
            <v>1031011016-ABT</v>
          </cell>
          <cell r="E1210"/>
          <cell r="F1210" t="str">
            <v xml:space="preserve">LOPINAVIR+ RITONAVIR </v>
          </cell>
          <cell r="G1210" t="str">
            <v xml:space="preserve">COMP/TAB/CAPS/GRAGE      </v>
          </cell>
          <cell r="H1210" t="str">
            <v>(200+50)mg</v>
          </cell>
          <cell r="I1210" t="str">
            <v>ORAL</v>
          </cell>
          <cell r="J1210" t="str">
            <v xml:space="preserve">COMP/TAB/CAPS/GRAGE      </v>
          </cell>
          <cell r="K1210">
            <v>900</v>
          </cell>
          <cell r="L1210">
            <v>900</v>
          </cell>
          <cell r="M1210"/>
          <cell r="N1210">
            <v>900</v>
          </cell>
          <cell r="O1210">
            <v>900</v>
          </cell>
          <cell r="P1210"/>
          <cell r="Q1210"/>
          <cell r="R1210" t="str">
            <v>RES. 0718-2015 MSYPS</v>
          </cell>
          <cell r="S1210">
            <v>900.4</v>
          </cell>
          <cell r="T1210"/>
          <cell r="U1210">
            <v>900.4</v>
          </cell>
          <cell r="V1210">
            <v>900.4</v>
          </cell>
        </row>
        <row r="1211">
          <cell r="C1211"/>
          <cell r="D1211" t="str">
            <v>1031011080-ABT</v>
          </cell>
          <cell r="E1211"/>
          <cell r="F1211" t="str">
            <v xml:space="preserve">LOPINAVIR+RITONAVIR  </v>
          </cell>
          <cell r="G1211" t="str">
            <v>TAB/CAPS/GRAG/COMP</v>
          </cell>
          <cell r="H1211" t="str">
            <v xml:space="preserve">(100+25) mg </v>
          </cell>
          <cell r="I1211" t="str">
            <v>ORAL</v>
          </cell>
          <cell r="J1211" t="str">
            <v>TAB/CAPS/GRAG/COMP</v>
          </cell>
          <cell r="K1211">
            <v>467.37</v>
          </cell>
          <cell r="L1211">
            <v>467.37</v>
          </cell>
          <cell r="M1211"/>
          <cell r="N1211">
            <v>467.37</v>
          </cell>
          <cell r="O1211"/>
          <cell r="P1211"/>
          <cell r="Q1211"/>
          <cell r="R1211" t="str">
            <v>RES. 0718-2015 MSYPS</v>
          </cell>
          <cell r="S1211">
            <v>466.37</v>
          </cell>
          <cell r="T1211"/>
          <cell r="U1211">
            <v>466.37</v>
          </cell>
          <cell r="V1211">
            <v>466.37</v>
          </cell>
        </row>
        <row r="1212">
          <cell r="C1212">
            <v>410087</v>
          </cell>
          <cell r="D1212" t="str">
            <v>103 410087-LPF</v>
          </cell>
          <cell r="E1212"/>
          <cell r="F1212" t="str">
            <v>LORATADINA</v>
          </cell>
          <cell r="G1212" t="str">
            <v xml:space="preserve">COMP/TAB/CAPS/GRAGE      </v>
          </cell>
          <cell r="H1212" t="str">
            <v>10mg</v>
          </cell>
          <cell r="I1212" t="str">
            <v>ORAL</v>
          </cell>
          <cell r="J1212" t="str">
            <v xml:space="preserve">COMP/TAB/CAPS/GRAGE      </v>
          </cell>
          <cell r="K1212">
            <v>20</v>
          </cell>
          <cell r="L1212">
            <v>20</v>
          </cell>
          <cell r="M1212">
            <v>20</v>
          </cell>
          <cell r="N1212">
            <v>20.69</v>
          </cell>
          <cell r="O1212">
            <v>20.69</v>
          </cell>
          <cell r="P1212">
            <v>21.79</v>
          </cell>
          <cell r="Q1212">
            <v>21.79</v>
          </cell>
          <cell r="R1212"/>
          <cell r="S1212"/>
          <cell r="T1212"/>
          <cell r="U1212">
            <v>21.79</v>
          </cell>
          <cell r="V1212">
            <v>23.56</v>
          </cell>
        </row>
        <row r="1213">
          <cell r="C1213">
            <v>410088</v>
          </cell>
          <cell r="D1213" t="str">
            <v>103 410088GFR</v>
          </cell>
          <cell r="E1213"/>
          <cell r="F1213" t="str">
            <v>LORATADINA</v>
          </cell>
          <cell r="G1213" t="str">
            <v>SOLUCION ORAL</v>
          </cell>
          <cell r="H1213" t="str">
            <v>1mg/ml</v>
          </cell>
          <cell r="I1213" t="str">
            <v>ORAL</v>
          </cell>
          <cell r="J1213" t="str">
            <v>FRASCO X 100 ml</v>
          </cell>
          <cell r="K1213">
            <v>702.9</v>
          </cell>
          <cell r="L1213">
            <v>702.9</v>
          </cell>
          <cell r="M1213">
            <v>702.9</v>
          </cell>
          <cell r="N1213">
            <v>727.22</v>
          </cell>
          <cell r="O1213">
            <v>727.22</v>
          </cell>
          <cell r="P1213">
            <v>765.76</v>
          </cell>
          <cell r="Q1213">
            <v>765.76</v>
          </cell>
          <cell r="R1213"/>
          <cell r="S1213"/>
          <cell r="T1213"/>
          <cell r="U1213">
            <v>765.76</v>
          </cell>
          <cell r="V1213">
            <v>828.09</v>
          </cell>
        </row>
        <row r="1214">
          <cell r="C1214">
            <v>420052</v>
          </cell>
          <cell r="D1214" t="str">
            <v>103 410089-LFR</v>
          </cell>
          <cell r="E1214"/>
          <cell r="F1214" t="str">
            <v>LORATADINA+FENILEFRINA</v>
          </cell>
          <cell r="G1214" t="str">
            <v>SOLUCION</v>
          </cell>
          <cell r="H1214" t="str">
            <v>((0,5-1)+(1-4))mg/ml</v>
          </cell>
          <cell r="I1214" t="str">
            <v>ORAL</v>
          </cell>
          <cell r="J1214" t="str">
            <v>ENVASE  (60-120)ml</v>
          </cell>
          <cell r="K1214">
            <v>4616.1000000000004</v>
          </cell>
          <cell r="L1214">
            <v>4616.1000000000004</v>
          </cell>
          <cell r="M1214"/>
          <cell r="N1214">
            <v>4775.82</v>
          </cell>
          <cell r="O1214">
            <v>4775.82</v>
          </cell>
          <cell r="P1214">
            <v>5028.9399999999996</v>
          </cell>
          <cell r="Q1214"/>
          <cell r="R1214"/>
          <cell r="S1214"/>
          <cell r="T1214"/>
          <cell r="U1214">
            <v>5028.9399999999996</v>
          </cell>
          <cell r="V1214">
            <v>5438.3</v>
          </cell>
        </row>
        <row r="1215">
          <cell r="C1215">
            <v>420053</v>
          </cell>
          <cell r="D1215" t="str">
            <v>103 410084-NVM</v>
          </cell>
          <cell r="E1215"/>
          <cell r="F1215" t="str">
            <v>LORATADINA+FENILEFRINA</v>
          </cell>
          <cell r="G1215" t="str">
            <v xml:space="preserve">COMP/TAB/CAPS/GRAGE      </v>
          </cell>
          <cell r="H1215" t="str">
            <v>5+(15-30)mg</v>
          </cell>
          <cell r="I1215" t="str">
            <v>ORAL</v>
          </cell>
          <cell r="J1215" t="str">
            <v xml:space="preserve">COMP/TAB/CAPS/GRAGE      </v>
          </cell>
          <cell r="K1215">
            <v>2732</v>
          </cell>
          <cell r="L1215">
            <v>2732</v>
          </cell>
          <cell r="M1215"/>
          <cell r="N1215">
            <v>2826.53</v>
          </cell>
          <cell r="O1215">
            <v>2826.53</v>
          </cell>
          <cell r="P1215">
            <v>2976.34</v>
          </cell>
          <cell r="Q1215"/>
          <cell r="R1215"/>
          <cell r="S1215"/>
          <cell r="T1215"/>
          <cell r="U1215">
            <v>2976.34</v>
          </cell>
          <cell r="V1215">
            <v>3218.61</v>
          </cell>
        </row>
        <row r="1216">
          <cell r="C1216">
            <v>1840110</v>
          </cell>
          <cell r="D1216" t="str">
            <v>1031840110-PFI</v>
          </cell>
          <cell r="E1216"/>
          <cell r="F1216" t="str">
            <v>LORAZEPAN</v>
          </cell>
          <cell r="G1216" t="str">
            <v xml:space="preserve">COMP/TAB/CAPS/GRAGE      </v>
          </cell>
          <cell r="H1216" t="str">
            <v>1mg</v>
          </cell>
          <cell r="I1216" t="str">
            <v>ORAL</v>
          </cell>
          <cell r="J1216" t="str">
            <v xml:space="preserve">COMP/TAB/CAPS/GRAGE      </v>
          </cell>
          <cell r="K1216">
            <v>18</v>
          </cell>
          <cell r="L1216">
            <v>18</v>
          </cell>
          <cell r="M1216"/>
          <cell r="N1216">
            <v>18.62</v>
          </cell>
          <cell r="O1216">
            <v>18.62</v>
          </cell>
          <cell r="P1216">
            <v>19.61</v>
          </cell>
          <cell r="Q1216"/>
          <cell r="R1216"/>
          <cell r="S1216"/>
          <cell r="T1216"/>
          <cell r="U1216">
            <v>19.61</v>
          </cell>
          <cell r="V1216">
            <v>21.21</v>
          </cell>
        </row>
        <row r="1217">
          <cell r="C1217">
            <v>1840120</v>
          </cell>
          <cell r="D1217" t="str">
            <v>1031840120-LPF</v>
          </cell>
          <cell r="E1217"/>
          <cell r="F1217" t="str">
            <v>LORAZEPAN</v>
          </cell>
          <cell r="G1217" t="str">
            <v xml:space="preserve">COMP/TAB/CAPS/GRAGE      </v>
          </cell>
          <cell r="H1217" t="str">
            <v>2mg</v>
          </cell>
          <cell r="I1217" t="str">
            <v>ORAL</v>
          </cell>
          <cell r="J1217" t="str">
            <v xml:space="preserve">COMP/TAB/CAPS/GRAGE      </v>
          </cell>
          <cell r="K1217">
            <v>35</v>
          </cell>
          <cell r="L1217">
            <v>35</v>
          </cell>
          <cell r="M1217">
            <v>35</v>
          </cell>
          <cell r="N1217">
            <v>36.21</v>
          </cell>
          <cell r="O1217">
            <v>36.21</v>
          </cell>
          <cell r="P1217">
            <v>38.130000000000003</v>
          </cell>
          <cell r="Q1217">
            <v>38.130000000000003</v>
          </cell>
          <cell r="R1217"/>
          <cell r="S1217"/>
          <cell r="T1217"/>
          <cell r="U1217">
            <v>38.130000000000003</v>
          </cell>
          <cell r="V1217">
            <v>41.23</v>
          </cell>
        </row>
        <row r="1218">
          <cell r="C1218">
            <v>1220009</v>
          </cell>
          <cell r="D1218" t="str">
            <v>1031220047-BQF</v>
          </cell>
          <cell r="E1218"/>
          <cell r="F1218" t="str">
            <v>LOSARTAN (POTASICO)</v>
          </cell>
          <cell r="G1218" t="str">
            <v xml:space="preserve">COMP/TAB/CAPS/GRAGE      </v>
          </cell>
          <cell r="H1218" t="str">
            <v>100mg</v>
          </cell>
          <cell r="I1218" t="str">
            <v>ORAL</v>
          </cell>
          <cell r="J1218" t="str">
            <v xml:space="preserve">COMP/TAB/CAPS/GRAGE      </v>
          </cell>
          <cell r="K1218">
            <v>59</v>
          </cell>
          <cell r="L1218">
            <v>59</v>
          </cell>
          <cell r="M1218">
            <v>59</v>
          </cell>
          <cell r="N1218">
            <v>61.04</v>
          </cell>
          <cell r="O1218">
            <v>61.04</v>
          </cell>
          <cell r="P1218">
            <v>64.28</v>
          </cell>
          <cell r="Q1218">
            <v>64.28</v>
          </cell>
          <cell r="R1218"/>
          <cell r="S1218"/>
          <cell r="T1218"/>
          <cell r="U1218">
            <v>64.28</v>
          </cell>
          <cell r="V1218">
            <v>69.510000000000005</v>
          </cell>
        </row>
        <row r="1219">
          <cell r="C1219"/>
          <cell r="D1219" t="str">
            <v>1031220095-MSD</v>
          </cell>
          <cell r="E1219"/>
          <cell r="F1219" t="str">
            <v>LOSARTAN + AMLODIPINO</v>
          </cell>
          <cell r="G1219" t="str">
            <v>TAB/CAPS/GRAG/COMP</v>
          </cell>
          <cell r="H1219" t="str">
            <v>(5+50)mg</v>
          </cell>
          <cell r="I1219" t="str">
            <v>ORAL</v>
          </cell>
          <cell r="J1219" t="str">
            <v>TAB/CAPS/GRAG/COMP</v>
          </cell>
          <cell r="K1219">
            <v>3292</v>
          </cell>
          <cell r="L1219">
            <v>3292</v>
          </cell>
          <cell r="M1219"/>
          <cell r="N1219">
            <v>3405.9</v>
          </cell>
          <cell r="O1219">
            <v>3405.9</v>
          </cell>
          <cell r="P1219">
            <v>3586.41</v>
          </cell>
          <cell r="Q1219"/>
          <cell r="R1219"/>
          <cell r="S1219"/>
          <cell r="T1219"/>
          <cell r="U1219">
            <v>3586.41</v>
          </cell>
          <cell r="V1219">
            <v>3878.34</v>
          </cell>
        </row>
        <row r="1220">
          <cell r="C1220"/>
          <cell r="D1220" t="str">
            <v>1031220064-TQC</v>
          </cell>
          <cell r="E1220"/>
          <cell r="F1220" t="str">
            <v xml:space="preserve">LOSARTAN + HIDROCLOROTIAZIDA </v>
          </cell>
          <cell r="G1220" t="str">
            <v>TAB/CAPS/GRAG/COMP</v>
          </cell>
          <cell r="H1220" t="str">
            <v xml:space="preserve">(100+12.5)mg </v>
          </cell>
          <cell r="I1220" t="str">
            <v>ORAL</v>
          </cell>
          <cell r="J1220" t="str">
            <v xml:space="preserve">TABLETA CON RECUBIERTA ENTERICA. </v>
          </cell>
          <cell r="K1220">
            <v>944</v>
          </cell>
          <cell r="L1220">
            <v>944</v>
          </cell>
          <cell r="M1220"/>
          <cell r="N1220">
            <v>976.66</v>
          </cell>
          <cell r="O1220">
            <v>976.66</v>
          </cell>
          <cell r="P1220">
            <v>1028.42</v>
          </cell>
          <cell r="Q1220"/>
          <cell r="R1220"/>
          <cell r="S1220"/>
          <cell r="T1220"/>
          <cell r="U1220">
            <v>1028.42</v>
          </cell>
          <cell r="V1220">
            <v>1112.1300000000001</v>
          </cell>
        </row>
        <row r="1221">
          <cell r="C1221"/>
          <cell r="D1221" t="str">
            <v>1031220060-HEI</v>
          </cell>
          <cell r="E1221"/>
          <cell r="F1221" t="str">
            <v xml:space="preserve">LOSARTAN + HIDROCLOROTIAZIDA </v>
          </cell>
          <cell r="G1221" t="str">
            <v>TAB/CAPS/GRAG/COMP</v>
          </cell>
          <cell r="H1221" t="str">
            <v xml:space="preserve">(100+25)mg </v>
          </cell>
          <cell r="I1221" t="str">
            <v>ORAL</v>
          </cell>
          <cell r="J1221" t="str">
            <v xml:space="preserve">TABLETA CON RECUBIERTA ENTERICA. </v>
          </cell>
          <cell r="K1221">
            <v>1430</v>
          </cell>
          <cell r="L1221">
            <v>1430</v>
          </cell>
          <cell r="M1221"/>
          <cell r="N1221">
            <v>1479.48</v>
          </cell>
          <cell r="O1221">
            <v>1479.48</v>
          </cell>
          <cell r="P1221">
            <v>1557.89</v>
          </cell>
          <cell r="Q1221"/>
          <cell r="R1221"/>
          <cell r="S1221"/>
          <cell r="T1221"/>
          <cell r="U1221">
            <v>1557.89</v>
          </cell>
          <cell r="V1221">
            <v>1684.7</v>
          </cell>
        </row>
        <row r="1222">
          <cell r="C1222"/>
          <cell r="D1222" t="str">
            <v>1031220062-ECA</v>
          </cell>
          <cell r="E1222"/>
          <cell r="F1222" t="str">
            <v xml:space="preserve">LOSARTAN + HIDROCLOROTIAZIDA </v>
          </cell>
          <cell r="G1222" t="str">
            <v>TAB/CAPS/GRAG/COMP</v>
          </cell>
          <cell r="H1222" t="str">
            <v xml:space="preserve">(50+12.5)mg </v>
          </cell>
          <cell r="I1222" t="str">
            <v>ORAL</v>
          </cell>
          <cell r="J1222" t="str">
            <v xml:space="preserve">TABLETA CON RECUBIERTA ENTERICA. </v>
          </cell>
          <cell r="K1222">
            <v>743</v>
          </cell>
          <cell r="L1222">
            <v>743</v>
          </cell>
          <cell r="M1222"/>
          <cell r="N1222">
            <v>768.71</v>
          </cell>
          <cell r="O1222">
            <v>768.71</v>
          </cell>
          <cell r="P1222">
            <v>809.45</v>
          </cell>
          <cell r="Q1222"/>
          <cell r="R1222"/>
          <cell r="S1222"/>
          <cell r="T1222"/>
          <cell r="U1222">
            <v>809.45</v>
          </cell>
          <cell r="V1222">
            <v>875.34</v>
          </cell>
        </row>
        <row r="1223">
          <cell r="C1223"/>
          <cell r="D1223" t="str">
            <v>1033320165-SCV</v>
          </cell>
          <cell r="E1223"/>
          <cell r="F1223" t="str">
            <v xml:space="preserve">LOTEPREDNOL </v>
          </cell>
          <cell r="G1223" t="str">
            <v>SOLUCION/SUSPENSION OFTALMICA</v>
          </cell>
          <cell r="H1223" t="str">
            <v>5 mg</v>
          </cell>
          <cell r="I1223" t="str">
            <v>OFTALMICO</v>
          </cell>
          <cell r="J1223" t="str">
            <v>FRASCO X 5 ml</v>
          </cell>
          <cell r="K1223">
            <v>23350</v>
          </cell>
          <cell r="L1223">
            <v>23350</v>
          </cell>
          <cell r="M1223"/>
          <cell r="N1223">
            <v>24157.91</v>
          </cell>
          <cell r="O1223">
            <v>24157.91</v>
          </cell>
          <cell r="P1223">
            <v>25438.28</v>
          </cell>
          <cell r="Q1223"/>
          <cell r="R1223"/>
          <cell r="S1223"/>
          <cell r="T1223"/>
          <cell r="U1223">
            <v>25438.28</v>
          </cell>
          <cell r="V1223">
            <v>27508.959999999999</v>
          </cell>
        </row>
        <row r="1224">
          <cell r="C1224"/>
          <cell r="D1224"/>
          <cell r="E1224" t="str">
            <v xml:space="preserve">CP-0284-SVC    </v>
          </cell>
          <cell r="F1224" t="str">
            <v>LOTEPREDNOL ETABONATO</v>
          </cell>
          <cell r="G1224" t="str">
            <v>SUSPENSION OFTALMICA</v>
          </cell>
          <cell r="H1224" t="str">
            <v>2 MG</v>
          </cell>
          <cell r="I1224" t="str">
            <v>INHALADOR</v>
          </cell>
          <cell r="J1224"/>
          <cell r="K1224"/>
          <cell r="L1224"/>
          <cell r="M1224"/>
          <cell r="N1224"/>
          <cell r="O1224"/>
          <cell r="P1224"/>
          <cell r="Q1224"/>
          <cell r="R1224"/>
          <cell r="S1224"/>
          <cell r="T1224"/>
          <cell r="U1224">
            <v>0</v>
          </cell>
          <cell r="V1224">
            <v>22709.4</v>
          </cell>
        </row>
        <row r="1225">
          <cell r="C1225">
            <v>1250050</v>
          </cell>
          <cell r="D1225" t="str">
            <v>1031250050-BQF</v>
          </cell>
          <cell r="E1225"/>
          <cell r="F1225" t="str">
            <v>LOVASTATINA</v>
          </cell>
          <cell r="G1225" t="str">
            <v xml:space="preserve">COMP/TAB/CAPS/GRAGE      </v>
          </cell>
          <cell r="H1225" t="str">
            <v>20mg</v>
          </cell>
          <cell r="I1225" t="str">
            <v>ORAL</v>
          </cell>
          <cell r="J1225" t="str">
            <v xml:space="preserve">COMP/TAB/CAPS/GRAGE      </v>
          </cell>
          <cell r="K1225">
            <v>22.5</v>
          </cell>
          <cell r="L1225">
            <v>22.5</v>
          </cell>
          <cell r="M1225">
            <v>22.5</v>
          </cell>
          <cell r="N1225">
            <v>23.28</v>
          </cell>
          <cell r="O1225">
            <v>23.28</v>
          </cell>
          <cell r="P1225">
            <v>24.51</v>
          </cell>
          <cell r="Q1225">
            <v>24.51</v>
          </cell>
          <cell r="R1225"/>
          <cell r="S1225"/>
          <cell r="T1225"/>
          <cell r="U1225">
            <v>24.51</v>
          </cell>
          <cell r="V1225">
            <v>26.51</v>
          </cell>
        </row>
        <row r="1226">
          <cell r="C1226"/>
          <cell r="D1226" t="str">
            <v>1031640012-PRO</v>
          </cell>
          <cell r="E1226"/>
          <cell r="F1226" t="str">
            <v>LUBIPROSTONE</v>
          </cell>
          <cell r="G1226" t="str">
            <v>TAB/CAPS/GRAG/COMP</v>
          </cell>
          <cell r="H1226" t="str">
            <v>24 mcg</v>
          </cell>
          <cell r="I1226" t="str">
            <v>ORAL</v>
          </cell>
          <cell r="J1226" t="str">
            <v>TAB/CAPS/GRAG/COMP</v>
          </cell>
          <cell r="K1226">
            <v>5280</v>
          </cell>
          <cell r="L1226">
            <v>5280</v>
          </cell>
          <cell r="M1226"/>
          <cell r="N1226">
            <v>5462.69</v>
          </cell>
          <cell r="O1226">
            <v>5462.69</v>
          </cell>
          <cell r="P1226">
            <v>5752.21</v>
          </cell>
          <cell r="Q1226"/>
          <cell r="R1226"/>
          <cell r="S1226"/>
          <cell r="T1226"/>
          <cell r="U1226">
            <v>5752.21</v>
          </cell>
          <cell r="V1226">
            <v>6220.44</v>
          </cell>
        </row>
        <row r="1227">
          <cell r="C1227"/>
          <cell r="D1227" t="str">
            <v>1031640014-PRO</v>
          </cell>
          <cell r="E1227"/>
          <cell r="F1227" t="str">
            <v>LUBIPROSTONE</v>
          </cell>
          <cell r="G1227" t="str">
            <v>TAB/CAPS/GRAG/COMP</v>
          </cell>
          <cell r="H1227" t="str">
            <v>8 mg</v>
          </cell>
          <cell r="I1227" t="str">
            <v>ORAL</v>
          </cell>
          <cell r="J1227" t="str">
            <v>TAB/CAPS/GRAG/COMP</v>
          </cell>
          <cell r="K1227">
            <v>2640</v>
          </cell>
          <cell r="L1227">
            <v>2640</v>
          </cell>
          <cell r="M1227"/>
          <cell r="N1227">
            <v>2731.34</v>
          </cell>
          <cell r="O1227">
            <v>2731.34</v>
          </cell>
          <cell r="P1227">
            <v>2876.1</v>
          </cell>
          <cell r="Q1227"/>
          <cell r="R1227"/>
          <cell r="S1227"/>
          <cell r="T1227"/>
          <cell r="U1227">
            <v>2876.1</v>
          </cell>
          <cell r="V1227">
            <v>3110.21</v>
          </cell>
        </row>
        <row r="1228">
          <cell r="C1228"/>
          <cell r="D1228" t="str">
            <v>1032620080-HEA</v>
          </cell>
          <cell r="E1228"/>
          <cell r="F1228" t="str">
            <v>MAGNESIO OXIDO</v>
          </cell>
          <cell r="G1228" t="str">
            <v>TAB/CAPS/GRAG/COMP</v>
          </cell>
          <cell r="H1228" t="str">
            <v>400 mg</v>
          </cell>
          <cell r="I1228" t="str">
            <v>ORAL</v>
          </cell>
          <cell r="J1228" t="str">
            <v>TAB/CAPS/GRAG/COMP</v>
          </cell>
          <cell r="K1228">
            <v>445</v>
          </cell>
          <cell r="L1228">
            <v>445</v>
          </cell>
          <cell r="M1228"/>
          <cell r="N1228">
            <v>460.4</v>
          </cell>
          <cell r="O1228">
            <v>460.4</v>
          </cell>
          <cell r="P1228">
            <v>484.8</v>
          </cell>
          <cell r="Q1228"/>
          <cell r="R1228"/>
          <cell r="S1228"/>
          <cell r="T1228"/>
          <cell r="U1228">
            <v>484.8</v>
          </cell>
          <cell r="V1228">
            <v>524.26</v>
          </cell>
        </row>
        <row r="1229">
          <cell r="C1229">
            <v>2620015</v>
          </cell>
          <cell r="D1229" t="str">
            <v>1032620015-PRO</v>
          </cell>
          <cell r="E1229"/>
          <cell r="F1229" t="str">
            <v>MAGNESIO SULFATO</v>
          </cell>
          <cell r="G1229" t="str">
            <v xml:space="preserve">AMP/VIAL/JP  </v>
          </cell>
          <cell r="H1229" t="str">
            <v>20%</v>
          </cell>
          <cell r="I1229" t="str">
            <v>PARENTERAL</v>
          </cell>
          <cell r="J1229" t="str">
            <v>AMPOLLA X 10ml</v>
          </cell>
          <cell r="K1229">
            <v>281.39999999999998</v>
          </cell>
          <cell r="L1229">
            <v>281.39999999999998</v>
          </cell>
          <cell r="M1229">
            <v>281.39999999999998</v>
          </cell>
          <cell r="N1229">
            <v>291.14</v>
          </cell>
          <cell r="O1229">
            <v>291.14</v>
          </cell>
          <cell r="P1229">
            <v>306.57</v>
          </cell>
          <cell r="Q1229">
            <v>306.57</v>
          </cell>
          <cell r="R1229"/>
          <cell r="S1229"/>
          <cell r="T1229"/>
          <cell r="U1229">
            <v>306.57</v>
          </cell>
          <cell r="V1229">
            <v>331.52</v>
          </cell>
        </row>
        <row r="1230">
          <cell r="C1230">
            <v>3720004</v>
          </cell>
          <cell r="D1230" t="str">
            <v>1033720004-DBL</v>
          </cell>
          <cell r="E1230"/>
          <cell r="F1230" t="str">
            <v>MAGNESIO SULFATO</v>
          </cell>
          <cell r="G1230" t="str">
            <v>GRANULADO</v>
          </cell>
          <cell r="H1230" t="str">
            <v>CALIDAD USP</v>
          </cell>
          <cell r="I1230" t="str">
            <v>TOPICO</v>
          </cell>
          <cell r="J1230" t="str">
            <v>SOBRE X 20 g</v>
          </cell>
          <cell r="K1230">
            <v>478.8</v>
          </cell>
          <cell r="L1230">
            <v>478.8</v>
          </cell>
          <cell r="M1230"/>
          <cell r="N1230">
            <v>495.37</v>
          </cell>
          <cell r="O1230">
            <v>495.37</v>
          </cell>
          <cell r="P1230">
            <v>521.62</v>
          </cell>
          <cell r="Q1230"/>
          <cell r="R1230"/>
          <cell r="S1230"/>
          <cell r="T1230"/>
          <cell r="U1230">
            <v>521.62</v>
          </cell>
          <cell r="V1230">
            <v>564.08000000000004</v>
          </cell>
        </row>
        <row r="1231">
          <cell r="C1231">
            <v>1810008</v>
          </cell>
          <cell r="D1231" t="str">
            <v>1031810020-BAG</v>
          </cell>
          <cell r="E1231"/>
          <cell r="F1231" t="str">
            <v>MAGNESIO VALPROATO</v>
          </cell>
          <cell r="G1231" t="str">
            <v xml:space="preserve">COMP/TAB/CAPS/GRAGE      </v>
          </cell>
          <cell r="H1231" t="str">
            <v>200mg</v>
          </cell>
          <cell r="I1231" t="str">
            <v>ORAL</v>
          </cell>
          <cell r="J1231" t="str">
            <v xml:space="preserve">COMP/TAB/CAPS/GRAGE      </v>
          </cell>
          <cell r="K1231">
            <v>1415.6477477709209</v>
          </cell>
          <cell r="L1231">
            <v>1415.64</v>
          </cell>
          <cell r="M1231"/>
          <cell r="N1231">
            <v>1464.621144</v>
          </cell>
          <cell r="O1231">
            <v>1464.62</v>
          </cell>
          <cell r="P1231">
            <v>1542.2460646319998</v>
          </cell>
          <cell r="Q1231"/>
          <cell r="R1231"/>
          <cell r="S1231"/>
          <cell r="T1231"/>
          <cell r="U1231">
            <v>1542.25</v>
          </cell>
          <cell r="V1231">
            <v>1667.78</v>
          </cell>
        </row>
        <row r="1232">
          <cell r="C1232"/>
          <cell r="D1232" t="str">
            <v>1031810020-BAG</v>
          </cell>
          <cell r="E1232"/>
          <cell r="F1232" t="str">
            <v>MAGNESIO VALPROATO</v>
          </cell>
          <cell r="G1232" t="str">
            <v>TAB/CAPS/GRAG/COMP</v>
          </cell>
          <cell r="H1232" t="str">
            <v>500  mg</v>
          </cell>
          <cell r="I1232" t="str">
            <v>ORAL</v>
          </cell>
          <cell r="J1232" t="str">
            <v>TAB/CAPS/GRAG/COMP</v>
          </cell>
          <cell r="K1232">
            <v>575</v>
          </cell>
          <cell r="L1232">
            <v>575</v>
          </cell>
          <cell r="M1232"/>
          <cell r="N1232">
            <v>594.9</v>
          </cell>
          <cell r="O1232">
            <v>594.9</v>
          </cell>
          <cell r="P1232">
            <v>626.42999999999995</v>
          </cell>
          <cell r="Q1232"/>
          <cell r="R1232"/>
          <cell r="S1232"/>
          <cell r="T1232"/>
          <cell r="U1232">
            <v>626.42999999999995</v>
          </cell>
          <cell r="V1232">
            <v>677.42</v>
          </cell>
        </row>
        <row r="1233">
          <cell r="C1233">
            <v>1220175</v>
          </cell>
          <cell r="D1233" t="str">
            <v>1031220175-BAX</v>
          </cell>
          <cell r="E1233"/>
          <cell r="F1233" t="str">
            <v>MANITOL</v>
          </cell>
          <cell r="G1233" t="str">
            <v xml:space="preserve">BOLSA               </v>
          </cell>
          <cell r="H1233" t="str">
            <v>20%/500ml</v>
          </cell>
          <cell r="I1233" t="str">
            <v>PARENTERAL</v>
          </cell>
          <cell r="J1233" t="str">
            <v>BOLSA AUTOCOLAPSIBLE X 500ml</v>
          </cell>
          <cell r="K1233">
            <v>6212</v>
          </cell>
          <cell r="L1233">
            <v>6212</v>
          </cell>
          <cell r="M1233"/>
          <cell r="N1233">
            <v>6426.94</v>
          </cell>
          <cell r="O1233">
            <v>6426.94</v>
          </cell>
          <cell r="P1233">
            <v>6767.57</v>
          </cell>
          <cell r="Q1233"/>
          <cell r="R1233"/>
          <cell r="S1233"/>
          <cell r="T1233"/>
          <cell r="U1233">
            <v>6767.57</v>
          </cell>
          <cell r="V1233">
            <v>7318.45</v>
          </cell>
        </row>
        <row r="1234">
          <cell r="C1234">
            <v>1060010</v>
          </cell>
          <cell r="D1234" t="str">
            <v>1031060010-GFR</v>
          </cell>
          <cell r="E1234"/>
          <cell r="F1234" t="str">
            <v>MEBENDAZOL</v>
          </cell>
          <cell r="G1234" t="str">
            <v xml:space="preserve">COMP/TAB/CAPS/GRAGE      </v>
          </cell>
          <cell r="H1234" t="str">
            <v>100mg</v>
          </cell>
          <cell r="I1234" t="str">
            <v>ORAL</v>
          </cell>
          <cell r="J1234" t="str">
            <v xml:space="preserve">COMP/TAB/CAPS/GRAGE      </v>
          </cell>
          <cell r="K1234">
            <v>47.2</v>
          </cell>
          <cell r="L1234">
            <v>47.2</v>
          </cell>
          <cell r="M1234">
            <v>47.2</v>
          </cell>
          <cell r="N1234">
            <v>48.83</v>
          </cell>
          <cell r="O1234">
            <v>48.83</v>
          </cell>
          <cell r="P1234">
            <v>51.42</v>
          </cell>
          <cell r="Q1234">
            <v>51.42</v>
          </cell>
          <cell r="R1234"/>
          <cell r="S1234"/>
          <cell r="T1234"/>
          <cell r="U1234">
            <v>51.42</v>
          </cell>
          <cell r="V1234">
            <v>55.61</v>
          </cell>
        </row>
        <row r="1235">
          <cell r="C1235">
            <v>1060020</v>
          </cell>
          <cell r="D1235" t="str">
            <v>1031060020-GFR</v>
          </cell>
          <cell r="E1235"/>
          <cell r="F1235" t="str">
            <v>MEBENDAZOL</v>
          </cell>
          <cell r="G1235" t="str">
            <v>SUSPENSION</v>
          </cell>
          <cell r="H1235" t="str">
            <v>2% (100mg/5ml)</v>
          </cell>
          <cell r="I1235" t="str">
            <v>ORAL</v>
          </cell>
          <cell r="J1235" t="str">
            <v>ENVASE X 30 ml</v>
          </cell>
          <cell r="K1235">
            <v>1133.2</v>
          </cell>
          <cell r="L1235">
            <v>1133.2</v>
          </cell>
          <cell r="M1235"/>
          <cell r="N1235">
            <v>1172.4100000000001</v>
          </cell>
          <cell r="O1235">
            <v>1172.4100000000001</v>
          </cell>
          <cell r="P1235">
            <v>1234.55</v>
          </cell>
          <cell r="Q1235"/>
          <cell r="R1235"/>
          <cell r="S1235"/>
          <cell r="T1235"/>
          <cell r="U1235">
            <v>1234.55</v>
          </cell>
          <cell r="V1235">
            <v>1335.04</v>
          </cell>
        </row>
        <row r="1236">
          <cell r="C1236"/>
          <cell r="D1236" t="str">
            <v>1031650024-ABT</v>
          </cell>
          <cell r="E1236"/>
          <cell r="F1236" t="str">
            <v xml:space="preserve">MEBEVERINA </v>
          </cell>
          <cell r="G1236" t="str">
            <v>TAB/CAPS/GRAG/COMP</v>
          </cell>
          <cell r="H1236" t="str">
            <v>200  mg</v>
          </cell>
          <cell r="I1236" t="str">
            <v>ORAL</v>
          </cell>
          <cell r="J1236" t="str">
            <v>TAB/CAPS/GRAG/COMP</v>
          </cell>
          <cell r="K1236">
            <v>63.6</v>
          </cell>
          <cell r="L1236">
            <v>63.6</v>
          </cell>
          <cell r="M1236"/>
          <cell r="N1236">
            <v>65.8</v>
          </cell>
          <cell r="O1236">
            <v>65.8</v>
          </cell>
          <cell r="P1236">
            <v>69.290000000000006</v>
          </cell>
          <cell r="Q1236"/>
          <cell r="R1236"/>
          <cell r="S1236"/>
          <cell r="T1236"/>
          <cell r="U1236">
            <v>69.290000000000006</v>
          </cell>
          <cell r="V1236">
            <v>74.930000000000007</v>
          </cell>
        </row>
        <row r="1237">
          <cell r="C1237"/>
          <cell r="D1237"/>
          <cell r="E1237"/>
          <cell r="F1237" t="str">
            <v>MEBEVERINA CLORHIDRATO</v>
          </cell>
          <cell r="G1237" t="str">
            <v>TABLETAS</v>
          </cell>
          <cell r="H1237" t="str">
            <v>200 MG</v>
          </cell>
          <cell r="I1237" t="str">
            <v>ORAL</v>
          </cell>
          <cell r="J1237"/>
          <cell r="K1237"/>
          <cell r="L1237"/>
          <cell r="M1237"/>
          <cell r="N1237"/>
          <cell r="O1237"/>
          <cell r="P1237"/>
          <cell r="Q1237"/>
          <cell r="R1237"/>
          <cell r="S1237"/>
          <cell r="T1237"/>
          <cell r="U1237">
            <v>0</v>
          </cell>
          <cell r="V1237">
            <v>0</v>
          </cell>
        </row>
        <row r="1238">
          <cell r="C1238"/>
          <cell r="D1238" t="str">
            <v>1031230004-ANZ</v>
          </cell>
          <cell r="E1238"/>
          <cell r="F1238" t="str">
            <v xml:space="preserve">MECLIZINA HCL </v>
          </cell>
          <cell r="G1238" t="str">
            <v>TAB/CAPS/GRAG/COMP</v>
          </cell>
          <cell r="H1238" t="str">
            <v xml:space="preserve">25 mg </v>
          </cell>
          <cell r="I1238" t="str">
            <v>ORAL</v>
          </cell>
          <cell r="J1238" t="str">
            <v>TAB/CAPS/GRAG/COMP</v>
          </cell>
          <cell r="K1238">
            <v>1833</v>
          </cell>
          <cell r="L1238">
            <v>1833</v>
          </cell>
          <cell r="M1238"/>
          <cell r="N1238">
            <v>1896.42</v>
          </cell>
          <cell r="O1238">
            <v>1896.42</v>
          </cell>
          <cell r="P1238">
            <v>1996.93</v>
          </cell>
          <cell r="Q1238"/>
          <cell r="R1238"/>
          <cell r="S1238"/>
          <cell r="T1238"/>
          <cell r="U1238">
            <v>1996.93</v>
          </cell>
          <cell r="V1238">
            <v>2159.48</v>
          </cell>
        </row>
        <row r="1239">
          <cell r="C1239">
            <v>3610002</v>
          </cell>
          <cell r="D1239" t="str">
            <v>1033610012-</v>
          </cell>
          <cell r="E1239"/>
          <cell r="F1239" t="str">
            <v>MEDIO DE CONTRASTE NO IONICO</v>
          </cell>
          <cell r="G1239" t="str">
            <v>AMP/VIAL/JP</v>
          </cell>
          <cell r="H1239" t="str">
            <v>300mg I/ml</v>
          </cell>
          <cell r="I1239" t="str">
            <v>PARENTERAL</v>
          </cell>
          <cell r="J1239" t="str">
            <v>AMP/VIAL/JP</v>
          </cell>
          <cell r="K1239">
            <v>35016.800000000003</v>
          </cell>
          <cell r="L1239">
            <v>35016.800000000003</v>
          </cell>
          <cell r="M1239"/>
          <cell r="N1239">
            <v>36228.379999999997</v>
          </cell>
          <cell r="O1239">
            <v>36228.379999999997</v>
          </cell>
          <cell r="P1239">
            <v>38148.480000000003</v>
          </cell>
          <cell r="Q1239"/>
          <cell r="R1239"/>
          <cell r="S1239"/>
          <cell r="T1239"/>
          <cell r="U1239">
            <v>38148.480000000003</v>
          </cell>
          <cell r="V1239">
            <v>41253.769999999997</v>
          </cell>
        </row>
        <row r="1240">
          <cell r="C1240">
            <v>2130120</v>
          </cell>
          <cell r="D1240" t="str">
            <v>1032130120-PFI</v>
          </cell>
          <cell r="E1240"/>
          <cell r="F1240" t="str">
            <v>MEDROXIPROGESTERONA</v>
          </cell>
          <cell r="G1240" t="str">
            <v xml:space="preserve">COMP/TAB/CAPS/GRAGE      </v>
          </cell>
          <cell r="H1240" t="str">
            <v>5mg</v>
          </cell>
          <cell r="I1240" t="str">
            <v>ORAL</v>
          </cell>
          <cell r="J1240" t="str">
            <v xml:space="preserve">COMP/TAB/CAPS/GRAGE      </v>
          </cell>
          <cell r="K1240">
            <v>261.11453917517423</v>
          </cell>
          <cell r="L1240">
            <v>261.11</v>
          </cell>
          <cell r="M1240"/>
          <cell r="N1240">
            <v>270.14</v>
          </cell>
          <cell r="O1240">
            <v>270.14</v>
          </cell>
          <cell r="P1240">
            <v>284.45999999999998</v>
          </cell>
          <cell r="Q1240"/>
          <cell r="R1240"/>
          <cell r="S1240"/>
          <cell r="T1240"/>
          <cell r="U1240">
            <v>284.45999999999998</v>
          </cell>
          <cell r="V1240">
            <v>307.62</v>
          </cell>
        </row>
        <row r="1241">
          <cell r="C1241">
            <v>2130121</v>
          </cell>
          <cell r="D1241" t="str">
            <v>1032130004-PFI</v>
          </cell>
          <cell r="E1241"/>
          <cell r="F1241" t="str">
            <v>MEDROXIPROGESTERONA ACETATO</v>
          </cell>
          <cell r="G1241" t="str">
            <v xml:space="preserve">AMP/VIAL/JP  </v>
          </cell>
          <cell r="H1241" t="str">
            <v>50mg/ml</v>
          </cell>
          <cell r="I1241" t="str">
            <v>PARENTERAL</v>
          </cell>
          <cell r="J1241" t="str">
            <v>VIAL X 3ml</v>
          </cell>
          <cell r="K1241">
            <v>4396.4084819943346</v>
          </cell>
          <cell r="L1241">
            <v>4396.3999999999996</v>
          </cell>
          <cell r="M1241"/>
          <cell r="N1241">
            <v>4548.5200000000004</v>
          </cell>
          <cell r="O1241">
            <v>4548.5200000000004</v>
          </cell>
          <cell r="P1241">
            <v>4789.59</v>
          </cell>
          <cell r="Q1241"/>
          <cell r="R1241"/>
          <cell r="S1241"/>
          <cell r="T1241"/>
          <cell r="U1241">
            <v>4789.59</v>
          </cell>
          <cell r="V1241">
            <v>5179.46</v>
          </cell>
        </row>
        <row r="1242">
          <cell r="C1242">
            <v>2130124</v>
          </cell>
          <cell r="D1242" t="str">
            <v>1032130125-PFM</v>
          </cell>
          <cell r="E1242"/>
          <cell r="F1242" t="str">
            <v>MEDROXIPROGESTERONA+ESTRADIOL</v>
          </cell>
          <cell r="G1242" t="str">
            <v>AMP/VIAL/JP</v>
          </cell>
          <cell r="H1242" t="str">
            <v>(25+5)mg</v>
          </cell>
          <cell r="I1242" t="str">
            <v>PARENTERAL</v>
          </cell>
          <cell r="J1242" t="str">
            <v>AMP/VIAL/JP</v>
          </cell>
          <cell r="K1242">
            <v>469.65942630296121</v>
          </cell>
          <cell r="L1242">
            <v>469.65</v>
          </cell>
          <cell r="M1242"/>
          <cell r="N1242">
            <v>485.9</v>
          </cell>
          <cell r="O1242">
            <v>485.9</v>
          </cell>
          <cell r="P1242">
            <v>511.65</v>
          </cell>
          <cell r="Q1242"/>
          <cell r="R1242"/>
          <cell r="S1242"/>
          <cell r="T1242"/>
          <cell r="U1242">
            <v>511.65</v>
          </cell>
          <cell r="V1242">
            <v>553.29999999999995</v>
          </cell>
        </row>
        <row r="1243">
          <cell r="C1243"/>
          <cell r="D1243"/>
          <cell r="E1243" t="str">
            <v xml:space="preserve">CP-0237-PHC </v>
          </cell>
          <cell r="F1243" t="str">
            <v>MEGESTROL ACETATO</v>
          </cell>
          <cell r="G1243" t="str">
            <v>TABLETAS</v>
          </cell>
          <cell r="H1243" t="str">
            <v>160 MG</v>
          </cell>
          <cell r="I1243"/>
          <cell r="J1243"/>
          <cell r="K1243"/>
          <cell r="L1243"/>
          <cell r="M1243"/>
          <cell r="N1243"/>
          <cell r="O1243"/>
          <cell r="P1243"/>
          <cell r="Q1243"/>
          <cell r="R1243"/>
          <cell r="S1243"/>
          <cell r="T1243"/>
          <cell r="U1243">
            <v>0</v>
          </cell>
          <cell r="V1243">
            <v>7093.98</v>
          </cell>
        </row>
        <row r="1244">
          <cell r="C1244"/>
          <cell r="D1244" t="str">
            <v>1031840090-FLS</v>
          </cell>
          <cell r="E1244"/>
          <cell r="F1244" t="str">
            <v xml:space="preserve">MELATONINA </v>
          </cell>
          <cell r="G1244" t="str">
            <v>TAB/CAPS/GRAG/COMP</v>
          </cell>
          <cell r="H1244" t="str">
            <v>3 mg</v>
          </cell>
          <cell r="I1244" t="str">
            <v>ORAL</v>
          </cell>
          <cell r="J1244" t="str">
            <v>TAB/CAPS/GRAG/COMP</v>
          </cell>
          <cell r="K1244">
            <v>634</v>
          </cell>
          <cell r="L1244">
            <v>634</v>
          </cell>
          <cell r="M1244"/>
          <cell r="N1244">
            <v>655.94</v>
          </cell>
          <cell r="O1244">
            <v>655.94</v>
          </cell>
          <cell r="P1244">
            <v>690.7</v>
          </cell>
          <cell r="Q1244"/>
          <cell r="R1244"/>
          <cell r="S1244"/>
          <cell r="T1244"/>
          <cell r="U1244">
            <v>690.7</v>
          </cell>
          <cell r="V1244">
            <v>746.92</v>
          </cell>
        </row>
        <row r="1245">
          <cell r="C1245"/>
          <cell r="D1245" t="str">
            <v>1032210220-APN</v>
          </cell>
          <cell r="E1245"/>
          <cell r="F1245" t="str">
            <v>MELFALAN</v>
          </cell>
          <cell r="G1245" t="str">
            <v>TAB/CAPS/GRAG/COMP</v>
          </cell>
          <cell r="H1245" t="str">
            <v>2 mg</v>
          </cell>
          <cell r="I1245" t="str">
            <v>ORAL</v>
          </cell>
          <cell r="J1245" t="str">
            <v>TAB/CAPS/GRAG/COMP</v>
          </cell>
          <cell r="K1245">
            <v>1597</v>
          </cell>
          <cell r="L1245">
            <v>1597</v>
          </cell>
          <cell r="M1245"/>
          <cell r="N1245">
            <v>1652.26</v>
          </cell>
          <cell r="O1245">
            <v>1652.26</v>
          </cell>
          <cell r="P1245">
            <v>1739.83</v>
          </cell>
          <cell r="Q1245"/>
          <cell r="R1245"/>
          <cell r="S1245"/>
          <cell r="T1245"/>
          <cell r="U1245">
            <v>1739.83</v>
          </cell>
          <cell r="V1245">
            <v>1881.45</v>
          </cell>
        </row>
        <row r="1246">
          <cell r="C1246"/>
          <cell r="D1246" t="str">
            <v>103 820155-LST</v>
          </cell>
          <cell r="E1246"/>
          <cell r="F1246" t="str">
            <v xml:space="preserve">MELOXICAM </v>
          </cell>
          <cell r="G1246" t="str">
            <v>TAB/CAPS/GRAG/COMP</v>
          </cell>
          <cell r="H1246" t="str">
            <v xml:space="preserve">15 mg </v>
          </cell>
          <cell r="I1246" t="str">
            <v>ORAL</v>
          </cell>
          <cell r="J1246" t="str">
            <v>TAB/CAPS/GRAG/COMP</v>
          </cell>
          <cell r="K1246">
            <v>3354</v>
          </cell>
          <cell r="L1246">
            <v>3354</v>
          </cell>
          <cell r="M1246"/>
          <cell r="N1246">
            <v>3470.05</v>
          </cell>
          <cell r="O1246">
            <v>3470.05</v>
          </cell>
          <cell r="P1246">
            <v>3653.96</v>
          </cell>
          <cell r="Q1246"/>
          <cell r="R1246"/>
          <cell r="S1246"/>
          <cell r="T1246"/>
          <cell r="U1246">
            <v>3653.96</v>
          </cell>
          <cell r="V1246">
            <v>3951.39</v>
          </cell>
        </row>
        <row r="1247">
          <cell r="C1247">
            <v>820149</v>
          </cell>
          <cell r="D1247" t="str">
            <v>103 820149-LST</v>
          </cell>
          <cell r="E1247"/>
          <cell r="F1247" t="str">
            <v>MELOXICAN</v>
          </cell>
          <cell r="G1247" t="str">
            <v xml:space="preserve">COMP/TAB/CAPS/GRAGE      </v>
          </cell>
          <cell r="H1247" t="str">
            <v>7.5mg</v>
          </cell>
          <cell r="I1247" t="str">
            <v>ORAL</v>
          </cell>
          <cell r="J1247" t="str">
            <v xml:space="preserve">COMP/TAB/CAPS/GRAGE      </v>
          </cell>
          <cell r="K1247">
            <v>38</v>
          </cell>
          <cell r="L1247">
            <v>38</v>
          </cell>
          <cell r="M1247">
            <v>38</v>
          </cell>
          <cell r="N1247">
            <v>39.314799999999998</v>
          </cell>
          <cell r="O1247">
            <v>39.31</v>
          </cell>
          <cell r="P1247">
            <v>41.4</v>
          </cell>
          <cell r="Q1247">
            <v>41.39</v>
          </cell>
          <cell r="R1247"/>
          <cell r="S1247"/>
          <cell r="T1247"/>
          <cell r="U1247">
            <v>41.4</v>
          </cell>
          <cell r="V1247">
            <v>44.77</v>
          </cell>
        </row>
        <row r="1248">
          <cell r="C1248"/>
          <cell r="D1248"/>
          <cell r="E1248"/>
          <cell r="F1248" t="str">
            <v>MELOXICAM</v>
          </cell>
          <cell r="G1248" t="str">
            <v>TABLETAS</v>
          </cell>
          <cell r="H1248" t="str">
            <v>7.5 MG</v>
          </cell>
          <cell r="I1248" t="str">
            <v>ORAL</v>
          </cell>
          <cell r="J1248"/>
          <cell r="K1248"/>
          <cell r="L1248"/>
          <cell r="M1248"/>
          <cell r="N1248"/>
          <cell r="O1248"/>
          <cell r="P1248"/>
          <cell r="Q1248"/>
          <cell r="R1248"/>
          <cell r="S1248"/>
          <cell r="T1248"/>
          <cell r="U1248">
            <v>0</v>
          </cell>
          <cell r="V1248">
            <v>0</v>
          </cell>
        </row>
        <row r="1249">
          <cell r="C1249"/>
          <cell r="D1249" t="str">
            <v>1031880002-TQC</v>
          </cell>
          <cell r="E1249"/>
          <cell r="F1249" t="str">
            <v>MEMANTINA</v>
          </cell>
          <cell r="G1249" t="str">
            <v>TAB/CAPS/GRAG/COMP</v>
          </cell>
          <cell r="H1249" t="str">
            <v>10 mg</v>
          </cell>
          <cell r="I1249" t="str">
            <v>ORAL</v>
          </cell>
          <cell r="J1249" t="str">
            <v>TAB/CAPS/GRAG/COMP</v>
          </cell>
          <cell r="K1249">
            <v>2100.7800000000002</v>
          </cell>
          <cell r="L1249">
            <v>2100.7800000000002</v>
          </cell>
          <cell r="M1249"/>
          <cell r="N1249">
            <v>2100.7800000000002</v>
          </cell>
          <cell r="O1249"/>
          <cell r="P1249"/>
          <cell r="Q1249"/>
          <cell r="R1249" t="str">
            <v>CIRCULAR 04-2012 CNPMDM</v>
          </cell>
          <cell r="S1249">
            <v>2100.7800000000002</v>
          </cell>
          <cell r="T1249"/>
          <cell r="U1249">
            <v>2100.7800000000002</v>
          </cell>
          <cell r="V1249">
            <v>2100.7800000000002</v>
          </cell>
        </row>
        <row r="1250">
          <cell r="C1250"/>
          <cell r="D1250" t="str">
            <v>1031880009-LCS</v>
          </cell>
          <cell r="E1250"/>
          <cell r="F1250" t="str">
            <v xml:space="preserve">MEMANTINA </v>
          </cell>
          <cell r="G1250" t="str">
            <v>TAB/CAPS/GRAG/COMP</v>
          </cell>
          <cell r="H1250" t="str">
            <v>20 mg</v>
          </cell>
          <cell r="I1250" t="str">
            <v>ORAL</v>
          </cell>
          <cell r="J1250" t="str">
            <v>TAB/CAPS/GRAG/COMP</v>
          </cell>
          <cell r="K1250">
            <v>4201.5600000000004</v>
          </cell>
          <cell r="L1250">
            <v>4201.5600000000004</v>
          </cell>
          <cell r="M1250"/>
          <cell r="N1250">
            <v>4201.5600000000004</v>
          </cell>
          <cell r="O1250"/>
          <cell r="P1250"/>
          <cell r="Q1250"/>
          <cell r="R1250" t="str">
            <v>CIRCULAR 04-2012 CNPMDM</v>
          </cell>
          <cell r="S1250">
            <v>4201.5600000000004</v>
          </cell>
          <cell r="T1250"/>
          <cell r="U1250">
            <v>4201.5600000000004</v>
          </cell>
          <cell r="V1250">
            <v>4201.5600000000004</v>
          </cell>
        </row>
        <row r="1251">
          <cell r="C1251"/>
          <cell r="D1251" t="str">
            <v>1031880011-PRO</v>
          </cell>
          <cell r="E1251"/>
          <cell r="F1251" t="str">
            <v xml:space="preserve">MEMANTINA </v>
          </cell>
          <cell r="G1251" t="str">
            <v>TAB/CAPS/GRAG/COMP</v>
          </cell>
          <cell r="H1251" t="str">
            <v>5  mg</v>
          </cell>
          <cell r="I1251" t="str">
            <v>ORAL</v>
          </cell>
          <cell r="J1251" t="str">
            <v>TAB/CAPS/GRAG/COMP</v>
          </cell>
          <cell r="K1251">
            <v>1050.3900000000001</v>
          </cell>
          <cell r="L1251">
            <v>1050.3900000000001</v>
          </cell>
          <cell r="M1251"/>
          <cell r="N1251">
            <v>1050.3900000000001</v>
          </cell>
          <cell r="O1251"/>
          <cell r="P1251"/>
          <cell r="Q1251"/>
          <cell r="R1251" t="str">
            <v>CIRCULAR 04-2012 CNPMDM</v>
          </cell>
          <cell r="S1251">
            <v>1050.3900000000001</v>
          </cell>
          <cell r="T1251"/>
          <cell r="U1251">
            <v>1050.3900000000001</v>
          </cell>
          <cell r="V1251">
            <v>1050.3900000000001</v>
          </cell>
        </row>
        <row r="1252">
          <cell r="C1252">
            <v>3480006</v>
          </cell>
          <cell r="D1252" t="str">
            <v>1033480006-CCA</v>
          </cell>
          <cell r="E1252"/>
          <cell r="F1252" t="str">
            <v>MENTOL+ALCANFOR+GUAYACOL</v>
          </cell>
          <cell r="G1252" t="str">
            <v>UNGÜENTO</v>
          </cell>
          <cell r="H1252" t="str">
            <v>(3+4+1)%</v>
          </cell>
          <cell r="I1252" t="str">
            <v>TOPICO</v>
          </cell>
          <cell r="J1252" t="str">
            <v>TUBO/POTE X 60 g</v>
          </cell>
          <cell r="K1252">
            <v>12320</v>
          </cell>
          <cell r="L1252">
            <v>12320</v>
          </cell>
          <cell r="M1252"/>
          <cell r="N1252">
            <v>12746.27</v>
          </cell>
          <cell r="O1252">
            <v>12746.27</v>
          </cell>
          <cell r="P1252">
            <v>13421.82</v>
          </cell>
          <cell r="Q1252"/>
          <cell r="R1252"/>
          <cell r="S1252"/>
          <cell r="T1252"/>
          <cell r="U1252">
            <v>13421.82</v>
          </cell>
          <cell r="V1252">
            <v>14514.36</v>
          </cell>
        </row>
        <row r="1253">
          <cell r="C1253">
            <v>220010</v>
          </cell>
          <cell r="D1253" t="str">
            <v>103 220010-FNE</v>
          </cell>
          <cell r="E1253"/>
          <cell r="F1253" t="str">
            <v>MEPERIDINA CLORHIDRATO</v>
          </cell>
          <cell r="G1253" t="str">
            <v xml:space="preserve">AMP/VIAL/JP  </v>
          </cell>
          <cell r="H1253" t="str">
            <v>100mg/2ml</v>
          </cell>
          <cell r="I1253" t="str">
            <v>PARENTERAL</v>
          </cell>
          <cell r="J1253" t="str">
            <v xml:space="preserve">AMP/VIAL/JP  </v>
          </cell>
          <cell r="K1253">
            <v>1040</v>
          </cell>
          <cell r="L1253">
            <v>1040</v>
          </cell>
          <cell r="M1253"/>
          <cell r="N1253">
            <v>1075.98</v>
          </cell>
          <cell r="O1253">
            <v>1075.98</v>
          </cell>
          <cell r="P1253">
            <v>1133.01</v>
          </cell>
          <cell r="Q1253"/>
          <cell r="R1253"/>
          <cell r="S1253"/>
          <cell r="T1253"/>
          <cell r="U1253">
            <v>1133.01</v>
          </cell>
          <cell r="V1253">
            <v>1225.24</v>
          </cell>
        </row>
        <row r="1254">
          <cell r="C1254">
            <v>1016009</v>
          </cell>
          <cell r="D1254" t="str">
            <v>1031016009-CMD</v>
          </cell>
          <cell r="E1254"/>
          <cell r="F1254" t="str">
            <v>MEROPENEM (SODICO)</v>
          </cell>
          <cell r="G1254" t="str">
            <v xml:space="preserve">AMP/VIAL/JP             </v>
          </cell>
          <cell r="H1254" t="str">
            <v>1 g</v>
          </cell>
          <cell r="I1254" t="str">
            <v>PARENTERAL</v>
          </cell>
          <cell r="J1254" t="str">
            <v xml:space="preserve">AMP/VIAL/JP             </v>
          </cell>
          <cell r="K1254">
            <v>19114.083580560324</v>
          </cell>
          <cell r="L1254">
            <v>19114.080000000002</v>
          </cell>
          <cell r="M1254">
            <v>19114.080000000002</v>
          </cell>
          <cell r="N1254">
            <v>19775.427168000002</v>
          </cell>
          <cell r="O1254">
            <v>19775.43</v>
          </cell>
          <cell r="P1254">
            <v>19776.483</v>
          </cell>
          <cell r="Q1254"/>
          <cell r="R1254" t="str">
            <v>CIRCULAR 07-2013 CNPMDM</v>
          </cell>
          <cell r="S1254">
            <v>20823.52</v>
          </cell>
          <cell r="T1254"/>
          <cell r="U1254">
            <v>20823.52</v>
          </cell>
          <cell r="V1254">
            <v>20823.52</v>
          </cell>
        </row>
        <row r="1255">
          <cell r="C1255"/>
          <cell r="D1255" t="str">
            <v>1031016009-AZK</v>
          </cell>
          <cell r="E1255"/>
          <cell r="F1255" t="str">
            <v xml:space="preserve">MEROPENEM </v>
          </cell>
          <cell r="G1255" t="str">
            <v>SOLUCION INYECTABLE</v>
          </cell>
          <cell r="H1255" t="str">
            <v>1 g</v>
          </cell>
          <cell r="I1255" t="str">
            <v>PARENTERAL</v>
          </cell>
          <cell r="J1255" t="str">
            <v>VIAL</v>
          </cell>
          <cell r="K1255">
            <v>48778.2</v>
          </cell>
          <cell r="L1255">
            <v>48778.2</v>
          </cell>
          <cell r="M1255"/>
          <cell r="N1255">
            <v>48778.2</v>
          </cell>
          <cell r="O1255"/>
          <cell r="P1255"/>
          <cell r="Q1255"/>
          <cell r="R1255" t="str">
            <v>RES. 0718-2015 MSYPS</v>
          </cell>
          <cell r="S1255">
            <v>50557.55</v>
          </cell>
          <cell r="T1255">
            <v>56174.49</v>
          </cell>
          <cell r="U1255">
            <v>50557.55</v>
          </cell>
          <cell r="V1255">
            <v>56174.49</v>
          </cell>
        </row>
        <row r="1256">
          <cell r="C1256">
            <v>1016010</v>
          </cell>
          <cell r="D1256" t="str">
            <v>1031016010-PHY</v>
          </cell>
          <cell r="E1256"/>
          <cell r="F1256" t="str">
            <v>MEROPENEM (SODICO)</v>
          </cell>
          <cell r="G1256" t="str">
            <v xml:space="preserve">AMP/VIAL/JP             </v>
          </cell>
          <cell r="H1256" t="str">
            <v>500 mg</v>
          </cell>
          <cell r="I1256" t="str">
            <v>PARENTERAL</v>
          </cell>
          <cell r="J1256" t="str">
            <v xml:space="preserve">AMP/VIAL/JP             </v>
          </cell>
          <cell r="K1256">
            <v>10270</v>
          </cell>
          <cell r="L1256">
            <v>10270</v>
          </cell>
          <cell r="M1256">
            <v>10270</v>
          </cell>
          <cell r="N1256">
            <v>10625.34</v>
          </cell>
          <cell r="O1256">
            <v>10625.34</v>
          </cell>
          <cell r="P1256">
            <v>10626.393</v>
          </cell>
          <cell r="Q1256"/>
          <cell r="R1256" t="str">
            <v>Circular 7 de 2013, monitoreo</v>
          </cell>
          <cell r="S1256">
            <v>11188.49</v>
          </cell>
          <cell r="T1256"/>
          <cell r="U1256">
            <v>11188.49</v>
          </cell>
          <cell r="V1256">
            <v>11188.49</v>
          </cell>
        </row>
        <row r="1257">
          <cell r="C1257"/>
          <cell r="D1257" t="str">
            <v>1031016010-AZK</v>
          </cell>
          <cell r="E1257"/>
          <cell r="F1257" t="str">
            <v xml:space="preserve">MEROPENEM </v>
          </cell>
          <cell r="G1257" t="str">
            <v>SOLUCION INYECTABLE</v>
          </cell>
          <cell r="H1257" t="str">
            <v>500 mg</v>
          </cell>
          <cell r="I1257" t="str">
            <v>PARENTERAL</v>
          </cell>
          <cell r="J1257" t="str">
            <v>VIAL</v>
          </cell>
          <cell r="K1257">
            <v>24389.1</v>
          </cell>
          <cell r="L1257">
            <v>24389.1</v>
          </cell>
          <cell r="M1257"/>
          <cell r="N1257">
            <v>24389.1</v>
          </cell>
          <cell r="O1257"/>
          <cell r="P1257"/>
          <cell r="Q1257"/>
          <cell r="R1257" t="str">
            <v>RES. 0718-2015 MSYPS</v>
          </cell>
          <cell r="S1257">
            <v>25278.77</v>
          </cell>
          <cell r="T1257">
            <v>28087.24</v>
          </cell>
          <cell r="U1257">
            <v>25278.77</v>
          </cell>
          <cell r="V1257">
            <v>28087.24</v>
          </cell>
        </row>
        <row r="1258">
          <cell r="C1258">
            <v>1610090</v>
          </cell>
          <cell r="D1258" t="str">
            <v>1031610082-FAL</v>
          </cell>
          <cell r="E1258"/>
          <cell r="F1258" t="str">
            <v>MESALAZINA</v>
          </cell>
          <cell r="G1258" t="str">
            <v>ENEMA</v>
          </cell>
          <cell r="H1258" t="str">
            <v>4g</v>
          </cell>
          <cell r="I1258" t="str">
            <v>RECTAL</v>
          </cell>
          <cell r="J1258" t="str">
            <v>ENEMA X 60 ml</v>
          </cell>
          <cell r="K1258">
            <v>46214.7</v>
          </cell>
          <cell r="L1258">
            <v>46214.7</v>
          </cell>
          <cell r="M1258"/>
          <cell r="N1258">
            <v>47813.73</v>
          </cell>
          <cell r="O1258">
            <v>47813.73</v>
          </cell>
          <cell r="P1258">
            <v>50347.86</v>
          </cell>
          <cell r="Q1258"/>
          <cell r="R1258"/>
          <cell r="S1258"/>
          <cell r="T1258"/>
          <cell r="U1258">
            <v>50347.86</v>
          </cell>
          <cell r="V1258">
            <v>54446.18</v>
          </cell>
        </row>
        <row r="1259">
          <cell r="C1259">
            <v>1610085</v>
          </cell>
          <cell r="D1259" t="str">
            <v>1031610091-FAL</v>
          </cell>
          <cell r="E1259"/>
          <cell r="F1259" t="str">
            <v>MESALAZINA</v>
          </cell>
          <cell r="G1259" t="str">
            <v>SUPOSITORIO</v>
          </cell>
          <cell r="H1259" t="str">
            <v>500mg</v>
          </cell>
          <cell r="I1259" t="str">
            <v>RECTAL</v>
          </cell>
          <cell r="J1259" t="str">
            <v>SUPOSITORIO</v>
          </cell>
          <cell r="K1259">
            <v>843.9</v>
          </cell>
          <cell r="L1259">
            <v>843.9</v>
          </cell>
          <cell r="M1259"/>
          <cell r="N1259">
            <v>873.1</v>
          </cell>
          <cell r="O1259">
            <v>873.1</v>
          </cell>
          <cell r="P1259">
            <v>919.37</v>
          </cell>
          <cell r="Q1259"/>
          <cell r="R1259"/>
          <cell r="S1259"/>
          <cell r="T1259"/>
          <cell r="U1259">
            <v>919.37</v>
          </cell>
          <cell r="V1259">
            <v>994.21</v>
          </cell>
        </row>
        <row r="1260">
          <cell r="C1260"/>
          <cell r="D1260" t="str">
            <v>1031610080-BTS</v>
          </cell>
          <cell r="E1260"/>
          <cell r="F1260" t="str">
            <v xml:space="preserve">MESALAZINA </v>
          </cell>
          <cell r="G1260" t="str">
            <v>GRANULADO</v>
          </cell>
          <cell r="H1260" t="str">
            <v>1 g</v>
          </cell>
          <cell r="I1260" t="str">
            <v>ORAL</v>
          </cell>
          <cell r="J1260" t="str">
            <v>SOBRE</v>
          </cell>
          <cell r="K1260">
            <v>5504</v>
          </cell>
          <cell r="L1260">
            <v>5504</v>
          </cell>
          <cell r="M1260"/>
          <cell r="N1260">
            <v>5694.44</v>
          </cell>
          <cell r="O1260">
            <v>5694.44</v>
          </cell>
          <cell r="P1260">
            <v>5996.25</v>
          </cell>
          <cell r="Q1260"/>
          <cell r="R1260"/>
          <cell r="S1260"/>
          <cell r="T1260"/>
          <cell r="U1260">
            <v>5996.25</v>
          </cell>
          <cell r="V1260">
            <v>6484.34</v>
          </cell>
        </row>
        <row r="1261">
          <cell r="C1261">
            <v>1610003</v>
          </cell>
          <cell r="D1261" t="str">
            <v>1031610090-HAX</v>
          </cell>
          <cell r="E1261"/>
          <cell r="F1261" t="str">
            <v xml:space="preserve">MESALAZINA </v>
          </cell>
          <cell r="G1261" t="str">
            <v xml:space="preserve">COMP/TAB/CAPS/GRAGE      </v>
          </cell>
          <cell r="H1261" t="str">
            <v>500mg</v>
          </cell>
          <cell r="I1261" t="str">
            <v>ORAL</v>
          </cell>
          <cell r="J1261" t="str">
            <v xml:space="preserve">COMP/TAB/CAPS/GRAGE      </v>
          </cell>
          <cell r="K1261">
            <v>859.15</v>
          </cell>
          <cell r="L1261">
            <v>859.15</v>
          </cell>
          <cell r="M1261"/>
          <cell r="N1261">
            <v>888.88</v>
          </cell>
          <cell r="O1261">
            <v>888.88</v>
          </cell>
          <cell r="P1261">
            <v>935.99</v>
          </cell>
          <cell r="Q1261"/>
          <cell r="R1261"/>
          <cell r="S1261"/>
          <cell r="T1261"/>
          <cell r="U1261">
            <v>935.99</v>
          </cell>
          <cell r="V1261">
            <v>1012.18</v>
          </cell>
        </row>
        <row r="1262">
          <cell r="C1262"/>
          <cell r="D1262" t="str">
            <v>1031610085-FER</v>
          </cell>
          <cell r="E1262"/>
          <cell r="F1262" t="str">
            <v xml:space="preserve">MESALAZINA  LIBERACION PROLONGADA. </v>
          </cell>
          <cell r="G1262" t="str">
            <v>GRANULADO</v>
          </cell>
          <cell r="H1262" t="str">
            <v>2 g</v>
          </cell>
          <cell r="I1262" t="str">
            <v>ORAL</v>
          </cell>
          <cell r="J1262" t="str">
            <v>SOBRE</v>
          </cell>
          <cell r="K1262">
            <v>7253</v>
          </cell>
          <cell r="L1262">
            <v>7253</v>
          </cell>
          <cell r="M1262"/>
          <cell r="N1262">
            <v>7503.95</v>
          </cell>
          <cell r="O1262">
            <v>7503.95</v>
          </cell>
          <cell r="P1262">
            <v>7901.66</v>
          </cell>
          <cell r="Q1262"/>
          <cell r="R1262"/>
          <cell r="S1262"/>
          <cell r="T1262"/>
          <cell r="U1262">
            <v>7901.66</v>
          </cell>
          <cell r="V1262">
            <v>8544.86</v>
          </cell>
        </row>
        <row r="1263">
          <cell r="C1263">
            <v>2210320</v>
          </cell>
          <cell r="D1263" t="str">
            <v>1032210320-BAX</v>
          </cell>
          <cell r="E1263"/>
          <cell r="F1263" t="str">
            <v>MESNA</v>
          </cell>
          <cell r="G1263" t="str">
            <v xml:space="preserve">AMP/VIAL/JP             </v>
          </cell>
          <cell r="H1263" t="str">
            <v>400mg</v>
          </cell>
          <cell r="I1263" t="str">
            <v>PARENTERAL</v>
          </cell>
          <cell r="J1263" t="str">
            <v xml:space="preserve">AMP/VIAL/JP             </v>
          </cell>
          <cell r="K1263">
            <v>10493</v>
          </cell>
          <cell r="L1263">
            <v>10493</v>
          </cell>
          <cell r="M1263"/>
          <cell r="N1263">
            <v>10856.06</v>
          </cell>
          <cell r="O1263">
            <v>10856.06</v>
          </cell>
          <cell r="P1263">
            <v>11431.43</v>
          </cell>
          <cell r="Q1263"/>
          <cell r="R1263"/>
          <cell r="S1263"/>
          <cell r="T1263"/>
          <cell r="U1263">
            <v>11431.43</v>
          </cell>
          <cell r="V1263">
            <v>12361.95</v>
          </cell>
        </row>
        <row r="1264">
          <cell r="C1264">
            <v>220030</v>
          </cell>
          <cell r="D1264" t="str">
            <v>103 220030-GTH</v>
          </cell>
          <cell r="E1264"/>
          <cell r="F1264" t="str">
            <v>METADONA (CLORHIDRATO)</v>
          </cell>
          <cell r="G1264" t="str">
            <v xml:space="preserve">COMP/TAB/CAPS/GRAGE      </v>
          </cell>
          <cell r="H1264" t="str">
            <v>10mg</v>
          </cell>
          <cell r="I1264" t="str">
            <v>ORAL</v>
          </cell>
          <cell r="J1264" t="str">
            <v xml:space="preserve">COMP/TAB/CAPS/GRAGE      </v>
          </cell>
          <cell r="K1264">
            <v>1644</v>
          </cell>
          <cell r="L1264">
            <v>1644</v>
          </cell>
          <cell r="M1264"/>
          <cell r="N1264">
            <v>1700.88</v>
          </cell>
          <cell r="O1264">
            <v>1700.88</v>
          </cell>
          <cell r="P1264">
            <v>1791.03</v>
          </cell>
          <cell r="Q1264"/>
          <cell r="R1264"/>
          <cell r="S1264"/>
          <cell r="T1264"/>
          <cell r="U1264">
            <v>1791.03</v>
          </cell>
          <cell r="V1264">
            <v>1936.82</v>
          </cell>
        </row>
        <row r="1265">
          <cell r="C1265"/>
          <cell r="D1265"/>
          <cell r="E1265" t="str">
            <v>CP-0252-FMA</v>
          </cell>
          <cell r="F1265" t="str">
            <v>METIMAZOL</v>
          </cell>
          <cell r="G1265" t="str">
            <v xml:space="preserve">COMP/TAB/CAPS/GRAGE      </v>
          </cell>
          <cell r="H1265" t="str">
            <v>5mg</v>
          </cell>
          <cell r="I1265" t="str">
            <v>ORAL</v>
          </cell>
          <cell r="J1265" t="str">
            <v xml:space="preserve">COMP/TAB/CAPS/GRAGE      </v>
          </cell>
          <cell r="K1265"/>
          <cell r="L1265"/>
          <cell r="M1265"/>
          <cell r="N1265"/>
          <cell r="O1265"/>
          <cell r="P1265"/>
          <cell r="Q1265"/>
          <cell r="R1265"/>
          <cell r="S1265"/>
          <cell r="T1265"/>
          <cell r="U1265">
            <v>0</v>
          </cell>
          <cell r="V1265">
            <v>122.2</v>
          </cell>
        </row>
        <row r="1266">
          <cell r="C1266">
            <v>220029</v>
          </cell>
          <cell r="D1266" t="str">
            <v>103 220029-GTH</v>
          </cell>
          <cell r="E1266"/>
          <cell r="F1266" t="str">
            <v>METADONA (CLORHIDRATO)</v>
          </cell>
          <cell r="G1266" t="str">
            <v xml:space="preserve">COMP/TAB/CAPS/GRAGE      </v>
          </cell>
          <cell r="H1266" t="str">
            <v>40mg</v>
          </cell>
          <cell r="I1266" t="str">
            <v>ORAL</v>
          </cell>
          <cell r="J1266" t="str">
            <v xml:space="preserve">COMP/TAB/CAPS/GRAGE      </v>
          </cell>
          <cell r="K1266">
            <v>3518</v>
          </cell>
          <cell r="L1266">
            <v>3518</v>
          </cell>
          <cell r="M1266"/>
          <cell r="N1266">
            <v>3639.72</v>
          </cell>
          <cell r="O1266">
            <v>3639.72</v>
          </cell>
          <cell r="P1266">
            <v>3832.63</v>
          </cell>
          <cell r="Q1266"/>
          <cell r="R1266"/>
          <cell r="S1266"/>
          <cell r="T1266"/>
          <cell r="U1266">
            <v>3832.63</v>
          </cell>
          <cell r="V1266">
            <v>4144.6099999999997</v>
          </cell>
        </row>
        <row r="1267">
          <cell r="C1267">
            <v>2150019</v>
          </cell>
          <cell r="D1267" t="str">
            <v>1032150019-MCK</v>
          </cell>
          <cell r="E1267"/>
          <cell r="F1267" t="str">
            <v>METFORMINA CLORHIDRATO</v>
          </cell>
          <cell r="G1267" t="str">
            <v xml:space="preserve">COMP/TAB/CAPS/GRAGE      </v>
          </cell>
          <cell r="H1267" t="str">
            <v>1000mg</v>
          </cell>
          <cell r="I1267" t="str">
            <v>ORAL</v>
          </cell>
          <cell r="J1267" t="str">
            <v xml:space="preserve">COMP/TAB/CAPS/GRAGE      </v>
          </cell>
          <cell r="K1267">
            <v>887.34835807227341</v>
          </cell>
          <cell r="L1267">
            <v>887.34</v>
          </cell>
          <cell r="M1267"/>
          <cell r="N1267">
            <v>918.04</v>
          </cell>
          <cell r="O1267">
            <v>918.04</v>
          </cell>
          <cell r="P1267">
            <v>966.7</v>
          </cell>
          <cell r="Q1267"/>
          <cell r="R1267"/>
          <cell r="S1267"/>
          <cell r="T1267"/>
          <cell r="U1267">
            <v>966.7</v>
          </cell>
          <cell r="V1267">
            <v>1045.3900000000001</v>
          </cell>
        </row>
        <row r="1268">
          <cell r="C1268">
            <v>2150002</v>
          </cell>
          <cell r="D1268" t="str">
            <v>1032150002-GSC</v>
          </cell>
          <cell r="E1268"/>
          <cell r="F1268" t="str">
            <v>METFORMINA CLORHIDRATO</v>
          </cell>
          <cell r="G1268" t="str">
            <v xml:space="preserve">COMP/TAB/CAPS/GRAGE      </v>
          </cell>
          <cell r="H1268" t="str">
            <v>500mg</v>
          </cell>
          <cell r="I1268" t="str">
            <v>ORAL</v>
          </cell>
          <cell r="J1268" t="str">
            <v xml:space="preserve">COMP/TAB/CAPS/GRAGE      </v>
          </cell>
          <cell r="K1268">
            <v>206</v>
          </cell>
          <cell r="L1268">
            <v>206</v>
          </cell>
          <cell r="M1268"/>
          <cell r="N1268">
            <v>213.13</v>
          </cell>
          <cell r="O1268">
            <v>213.13</v>
          </cell>
          <cell r="P1268">
            <v>224.43</v>
          </cell>
          <cell r="Q1268"/>
          <cell r="R1268"/>
          <cell r="S1268"/>
          <cell r="T1268"/>
          <cell r="U1268">
            <v>224.43</v>
          </cell>
          <cell r="V1268">
            <v>242.7</v>
          </cell>
        </row>
        <row r="1269">
          <cell r="C1269">
            <v>2150018</v>
          </cell>
          <cell r="D1269" t="str">
            <v>1032150018-GSC</v>
          </cell>
          <cell r="E1269"/>
          <cell r="F1269" t="str">
            <v>METFORMINA CLORHIDRATO</v>
          </cell>
          <cell r="G1269" t="str">
            <v xml:space="preserve">COMP/TAB/CAPS/GRAGE      </v>
          </cell>
          <cell r="H1269" t="str">
            <v>850mg</v>
          </cell>
          <cell r="I1269" t="str">
            <v>ORAL</v>
          </cell>
          <cell r="J1269" t="str">
            <v xml:space="preserve">COMP/TAB/CAPS/GRAGE      </v>
          </cell>
          <cell r="K1269">
            <v>284</v>
          </cell>
          <cell r="L1269">
            <v>284</v>
          </cell>
          <cell r="M1269"/>
          <cell r="N1269">
            <v>293.83</v>
          </cell>
          <cell r="O1269">
            <v>293.83</v>
          </cell>
          <cell r="P1269">
            <v>309.39999999999998</v>
          </cell>
          <cell r="Q1269"/>
          <cell r="R1269"/>
          <cell r="S1269"/>
          <cell r="T1269"/>
          <cell r="U1269">
            <v>309.39999999999998</v>
          </cell>
          <cell r="V1269">
            <v>334.59</v>
          </cell>
        </row>
        <row r="1270">
          <cell r="C1270">
            <v>2142001</v>
          </cell>
          <cell r="D1270" t="str">
            <v>1032142001-NOV</v>
          </cell>
          <cell r="E1270"/>
          <cell r="F1270" t="str">
            <v>METILERGOMETRINA  MALEATO</v>
          </cell>
          <cell r="G1270" t="str">
            <v xml:space="preserve">AMP/VIAL/JP             </v>
          </cell>
          <cell r="H1270" t="str">
            <v>0,2mg/ml</v>
          </cell>
          <cell r="I1270" t="str">
            <v>PARENTERAL</v>
          </cell>
          <cell r="J1270" t="str">
            <v xml:space="preserve">AMP/VIAL/JP             </v>
          </cell>
          <cell r="K1270">
            <v>4089.21</v>
          </cell>
          <cell r="L1270">
            <v>4089.21</v>
          </cell>
          <cell r="M1270"/>
          <cell r="N1270">
            <v>4230.7</v>
          </cell>
          <cell r="O1270">
            <v>4230.7</v>
          </cell>
          <cell r="P1270">
            <v>4454.93</v>
          </cell>
          <cell r="Q1270"/>
          <cell r="R1270"/>
          <cell r="S1270"/>
          <cell r="T1270"/>
          <cell r="U1270">
            <v>4454.93</v>
          </cell>
          <cell r="V1270">
            <v>4817.5600000000004</v>
          </cell>
        </row>
        <row r="1271">
          <cell r="C1271">
            <v>1870132</v>
          </cell>
          <cell r="D1271" t="str">
            <v>1031870132-NOV</v>
          </cell>
          <cell r="E1271"/>
          <cell r="F1271" t="str">
            <v>METILFENIDATO</v>
          </cell>
          <cell r="G1271" t="str">
            <v xml:space="preserve">COMP/TAB/CAPS/GRAGE      </v>
          </cell>
          <cell r="H1271" t="str">
            <v>10mg</v>
          </cell>
          <cell r="I1271" t="str">
            <v>ORAL</v>
          </cell>
          <cell r="J1271" t="str">
            <v xml:space="preserve">COMP/TAB/CAPS/GRAGE      </v>
          </cell>
          <cell r="K1271">
            <v>555</v>
          </cell>
          <cell r="L1271">
            <v>555</v>
          </cell>
          <cell r="M1271"/>
          <cell r="N1271">
            <v>574.20000000000005</v>
          </cell>
          <cell r="O1271">
            <v>574.20000000000005</v>
          </cell>
          <cell r="P1271">
            <v>604.63</v>
          </cell>
          <cell r="Q1271"/>
          <cell r="R1271"/>
          <cell r="S1271"/>
          <cell r="T1271"/>
          <cell r="U1271">
            <v>604.63</v>
          </cell>
          <cell r="V1271">
            <v>653.85</v>
          </cell>
        </row>
        <row r="1272">
          <cell r="C1272"/>
          <cell r="D1272" t="str">
            <v>1031870135-JAC</v>
          </cell>
          <cell r="E1272"/>
          <cell r="F1272" t="str">
            <v xml:space="preserve">METILFENIDATO </v>
          </cell>
          <cell r="G1272" t="str">
            <v>TAB/CAPS/GRAG/COMP</v>
          </cell>
          <cell r="H1272" t="str">
            <v>18 mg</v>
          </cell>
          <cell r="I1272" t="str">
            <v>ORAL</v>
          </cell>
          <cell r="J1272" t="str">
            <v>TAB/CAPS/GRAG/COMP</v>
          </cell>
          <cell r="K1272">
            <v>6822</v>
          </cell>
          <cell r="L1272">
            <v>6822</v>
          </cell>
          <cell r="M1272"/>
          <cell r="N1272">
            <v>7058.04</v>
          </cell>
          <cell r="O1272">
            <v>7058.04</v>
          </cell>
          <cell r="P1272">
            <v>7432.12</v>
          </cell>
          <cell r="Q1272"/>
          <cell r="R1272"/>
          <cell r="S1272"/>
          <cell r="T1272"/>
          <cell r="U1272">
            <v>7432.12</v>
          </cell>
          <cell r="V1272">
            <v>8037.09</v>
          </cell>
        </row>
        <row r="1273">
          <cell r="C1273"/>
          <cell r="D1273" t="str">
            <v>1031870140-JAC</v>
          </cell>
          <cell r="E1273"/>
          <cell r="F1273" t="str">
            <v xml:space="preserve">METILFENIDATO </v>
          </cell>
          <cell r="G1273" t="str">
            <v>TAB/CAPS/GRAG/COMP</v>
          </cell>
          <cell r="H1273" t="str">
            <v>36 mg</v>
          </cell>
          <cell r="I1273" t="str">
            <v>ORAL</v>
          </cell>
          <cell r="J1273" t="str">
            <v>TAB/CAPS/GRAG/COMP</v>
          </cell>
          <cell r="K1273">
            <v>7415</v>
          </cell>
          <cell r="L1273">
            <v>7415</v>
          </cell>
          <cell r="M1273"/>
          <cell r="N1273">
            <v>7671.56</v>
          </cell>
          <cell r="O1273">
            <v>7671.56</v>
          </cell>
          <cell r="P1273">
            <v>8078.15</v>
          </cell>
          <cell r="Q1273"/>
          <cell r="R1273"/>
          <cell r="S1273"/>
          <cell r="T1273"/>
          <cell r="U1273">
            <v>8078.15</v>
          </cell>
          <cell r="V1273">
            <v>8735.7099999999991</v>
          </cell>
        </row>
        <row r="1274">
          <cell r="C1274"/>
          <cell r="D1274" t="str">
            <v>1032010068-PFI</v>
          </cell>
          <cell r="E1274"/>
          <cell r="F1274" t="str">
            <v xml:space="preserve">METILPREDNISOLONA </v>
          </cell>
          <cell r="G1274" t="str">
            <v>TAB/CAPS/GRAG/COMP</v>
          </cell>
          <cell r="H1274" t="str">
            <v>16 mg</v>
          </cell>
          <cell r="I1274" t="str">
            <v>ORAL</v>
          </cell>
          <cell r="J1274" t="str">
            <v>TAB/CAPS/GRAG/COMP</v>
          </cell>
          <cell r="K1274">
            <v>3145.8</v>
          </cell>
          <cell r="L1274">
            <v>3145.8</v>
          </cell>
          <cell r="M1274"/>
          <cell r="N1274">
            <v>3254.64</v>
          </cell>
          <cell r="O1274">
            <v>3254.64</v>
          </cell>
          <cell r="P1274">
            <v>3427.14</v>
          </cell>
          <cell r="Q1274"/>
          <cell r="R1274"/>
          <cell r="S1274"/>
          <cell r="T1274"/>
          <cell r="U1274">
            <v>3427.14</v>
          </cell>
          <cell r="V1274">
            <v>3706.11</v>
          </cell>
        </row>
        <row r="1275">
          <cell r="C1275"/>
          <cell r="D1275" t="str">
            <v>1032010081-PFI</v>
          </cell>
          <cell r="E1275"/>
          <cell r="F1275" t="str">
            <v xml:space="preserve">METILPREDNISOLONA </v>
          </cell>
          <cell r="G1275" t="str">
            <v>TAB/CAPS/GRAG/COMP</v>
          </cell>
          <cell r="H1275" t="str">
            <v>4 mg</v>
          </cell>
          <cell r="I1275" t="str">
            <v>ORAL</v>
          </cell>
          <cell r="J1275" t="str">
            <v>TAB/CAPS/GRAG/COMP</v>
          </cell>
          <cell r="K1275">
            <v>547</v>
          </cell>
          <cell r="L1275">
            <v>547</v>
          </cell>
          <cell r="M1275"/>
          <cell r="N1275">
            <v>565.92999999999995</v>
          </cell>
          <cell r="O1275">
            <v>565.92999999999995</v>
          </cell>
          <cell r="P1275">
            <v>595.91999999999996</v>
          </cell>
          <cell r="Q1275"/>
          <cell r="R1275"/>
          <cell r="S1275"/>
          <cell r="T1275"/>
          <cell r="U1275">
            <v>595.91999999999996</v>
          </cell>
          <cell r="V1275">
            <v>644.42999999999995</v>
          </cell>
        </row>
        <row r="1276">
          <cell r="C1276">
            <v>3470200</v>
          </cell>
          <cell r="D1276" t="str">
            <v>1033470014-BSC</v>
          </cell>
          <cell r="E1276"/>
          <cell r="F1276" t="str">
            <v>METILPREDNISOLONA ACEPONATO</v>
          </cell>
          <cell r="G1276" t="str">
            <v>CREMA</v>
          </cell>
          <cell r="H1276">
            <v>1E-3</v>
          </cell>
          <cell r="I1276" t="str">
            <v>TOPICO</v>
          </cell>
          <cell r="J1276" t="str">
            <v>TUBO X 15g</v>
          </cell>
          <cell r="K1276">
            <v>38114</v>
          </cell>
          <cell r="L1276">
            <v>38114</v>
          </cell>
          <cell r="M1276"/>
          <cell r="N1276">
            <v>39432.74</v>
          </cell>
          <cell r="O1276">
            <v>39432.74</v>
          </cell>
          <cell r="P1276">
            <v>41522.68</v>
          </cell>
          <cell r="Q1276"/>
          <cell r="R1276"/>
          <cell r="S1276"/>
          <cell r="T1276"/>
          <cell r="U1276">
            <v>41522.68</v>
          </cell>
          <cell r="V1276">
            <v>44902.63</v>
          </cell>
        </row>
        <row r="1277">
          <cell r="C1277">
            <v>3470210</v>
          </cell>
          <cell r="D1277" t="str">
            <v>1033470210-BSC</v>
          </cell>
          <cell r="E1277"/>
          <cell r="F1277" t="str">
            <v>METILPREDNISOLONA ACEPONATO</v>
          </cell>
          <cell r="G1277" t="str">
            <v xml:space="preserve">EMULSION </v>
          </cell>
          <cell r="H1277">
            <v>1E-3</v>
          </cell>
          <cell r="I1277" t="str">
            <v>TOPICO</v>
          </cell>
          <cell r="J1277" t="str">
            <v>ENVASE X 20 g</v>
          </cell>
          <cell r="K1277">
            <v>43954.94</v>
          </cell>
          <cell r="L1277">
            <v>43954.94</v>
          </cell>
          <cell r="M1277"/>
          <cell r="N1277">
            <v>45475.78</v>
          </cell>
          <cell r="O1277">
            <v>45475.78</v>
          </cell>
          <cell r="P1277">
            <v>47886</v>
          </cell>
          <cell r="Q1277"/>
          <cell r="R1277"/>
          <cell r="S1277"/>
          <cell r="T1277"/>
          <cell r="U1277">
            <v>47886</v>
          </cell>
          <cell r="V1277">
            <v>51783.92</v>
          </cell>
        </row>
        <row r="1278">
          <cell r="C1278">
            <v>2010065</v>
          </cell>
          <cell r="D1278" t="str">
            <v>103201006-PFI</v>
          </cell>
          <cell r="E1278"/>
          <cell r="F1278" t="str">
            <v>METILPREDNISOLONA ACETATO</v>
          </cell>
          <cell r="G1278" t="str">
            <v xml:space="preserve">AMP/VIAL/JP  </v>
          </cell>
          <cell r="H1278" t="str">
            <v>40mg</v>
          </cell>
          <cell r="I1278" t="str">
            <v>PARENTERAL</v>
          </cell>
          <cell r="J1278" t="str">
            <v>VIAL X 5 ml</v>
          </cell>
          <cell r="K1278">
            <v>10858.564136000001</v>
          </cell>
          <cell r="L1278">
            <v>10858.56</v>
          </cell>
          <cell r="M1278"/>
          <cell r="N1278">
            <v>4412</v>
          </cell>
          <cell r="O1278"/>
          <cell r="P1278">
            <v>4645.8359999999993</v>
          </cell>
          <cell r="Q1278"/>
          <cell r="R1278"/>
          <cell r="S1278"/>
          <cell r="T1278"/>
          <cell r="U1278">
            <v>4645.84</v>
          </cell>
          <cell r="V1278">
            <v>5024.01</v>
          </cell>
        </row>
        <row r="1279">
          <cell r="C1279">
            <v>2010070</v>
          </cell>
          <cell r="D1279" t="str">
            <v>1032010070-PFI</v>
          </cell>
          <cell r="E1279"/>
          <cell r="F1279" t="str">
            <v>METILPREDNISOLONA SUCCINATO SODICO</v>
          </cell>
          <cell r="G1279" t="str">
            <v xml:space="preserve">AMP/VIAL/JP  </v>
          </cell>
          <cell r="H1279" t="str">
            <v>40mg</v>
          </cell>
          <cell r="I1279" t="str">
            <v>PARENTERAL</v>
          </cell>
          <cell r="J1279" t="str">
            <v xml:space="preserve">AMP/VIAL/JP  </v>
          </cell>
          <cell r="K1279">
            <v>27572.16</v>
          </cell>
          <cell r="L1279">
            <v>27572.16</v>
          </cell>
          <cell r="M1279"/>
          <cell r="N1279">
            <v>4412.3999999999996</v>
          </cell>
          <cell r="O1279"/>
          <cell r="P1279"/>
          <cell r="Q1279"/>
          <cell r="R1279" t="str">
            <v>RES. 0718-2015 MSYPS</v>
          </cell>
          <cell r="S1279">
            <v>4504.9399999999996</v>
          </cell>
          <cell r="T1279">
            <v>5005.4399999999996</v>
          </cell>
          <cell r="U1279">
            <v>4504.9399999999996</v>
          </cell>
          <cell r="V1279">
            <v>5005.4399999999996</v>
          </cell>
        </row>
        <row r="1280">
          <cell r="C1280">
            <v>2010080</v>
          </cell>
          <cell r="D1280" t="str">
            <v>1032010080-BLU</v>
          </cell>
          <cell r="E1280"/>
          <cell r="F1280" t="str">
            <v>METILPREDNISOLONA SUCCINATO SODICO</v>
          </cell>
          <cell r="G1280" t="str">
            <v xml:space="preserve">AMP/VIAL/JP  </v>
          </cell>
          <cell r="H1280" t="str">
            <v>500mg</v>
          </cell>
          <cell r="I1280" t="str">
            <v>PARENTERAL</v>
          </cell>
          <cell r="J1280" t="str">
            <v xml:space="preserve">AMP/VIAL/JP  </v>
          </cell>
          <cell r="K1280">
            <v>12677.822212504858</v>
          </cell>
          <cell r="L1280">
            <v>12677.82</v>
          </cell>
          <cell r="M1280">
            <v>12677.82</v>
          </cell>
          <cell r="N1280">
            <v>13116.47</v>
          </cell>
          <cell r="O1280">
            <v>13116.47</v>
          </cell>
          <cell r="P1280">
            <v>13811.64</v>
          </cell>
          <cell r="Q1280">
            <v>13811.64</v>
          </cell>
          <cell r="R1280"/>
          <cell r="S1280"/>
          <cell r="T1280"/>
          <cell r="U1280">
            <v>13811.64</v>
          </cell>
          <cell r="V1280">
            <v>14935.91</v>
          </cell>
        </row>
        <row r="1281">
          <cell r="C1281">
            <v>2160020</v>
          </cell>
          <cell r="D1281" t="str">
            <v>1032160020-MPH</v>
          </cell>
          <cell r="E1281"/>
          <cell r="F1281" t="str">
            <v>METIMAZOL</v>
          </cell>
          <cell r="G1281" t="str">
            <v xml:space="preserve">COMP/TAB/CAPS/GRAGE      </v>
          </cell>
          <cell r="H1281" t="str">
            <v>5mg</v>
          </cell>
          <cell r="I1281" t="str">
            <v>ORAL</v>
          </cell>
          <cell r="J1281" t="str">
            <v xml:space="preserve">COMP/TAB/CAPS/GRAGE      </v>
          </cell>
          <cell r="K1281">
            <v>75</v>
          </cell>
          <cell r="L1281">
            <v>75</v>
          </cell>
          <cell r="M1281"/>
          <cell r="N1281">
            <v>77.599999999999994</v>
          </cell>
          <cell r="O1281">
            <v>77.599999999999994</v>
          </cell>
          <cell r="P1281">
            <v>81.709999999999994</v>
          </cell>
          <cell r="Q1281"/>
          <cell r="R1281"/>
          <cell r="S1281"/>
          <cell r="T1281"/>
          <cell r="U1281">
            <v>81.709999999999994</v>
          </cell>
          <cell r="V1281">
            <v>88.36</v>
          </cell>
        </row>
        <row r="1282">
          <cell r="C1282"/>
          <cell r="D1282" t="str">
            <v>1031620072-EKA</v>
          </cell>
          <cell r="E1282"/>
          <cell r="F1282" t="str">
            <v xml:space="preserve">METOCLOPRAMIDA </v>
          </cell>
          <cell r="G1282" t="str">
            <v>TABLETA DE LIBERACION PROLONGADA</v>
          </cell>
          <cell r="H1282" t="str">
            <v xml:space="preserve">20 mg </v>
          </cell>
          <cell r="I1282" t="str">
            <v>ORAL</v>
          </cell>
          <cell r="J1282" t="str">
            <v>TABLETA DE LIBERACION PROLONGADA</v>
          </cell>
          <cell r="K1282">
            <v>2641</v>
          </cell>
          <cell r="L1282">
            <v>2641</v>
          </cell>
          <cell r="M1282"/>
          <cell r="N1282">
            <v>2732.38</v>
          </cell>
          <cell r="O1282">
            <v>2732.38</v>
          </cell>
          <cell r="P1282">
            <v>2877.2</v>
          </cell>
          <cell r="Q1282"/>
          <cell r="R1282"/>
          <cell r="S1282"/>
          <cell r="T1282"/>
          <cell r="U1282">
            <v>2877.2</v>
          </cell>
          <cell r="V1282">
            <v>3111.4</v>
          </cell>
        </row>
        <row r="1283">
          <cell r="C1283">
            <v>1620070</v>
          </cell>
          <cell r="D1283" t="str">
            <v>1031620070-LPF</v>
          </cell>
          <cell r="E1283"/>
          <cell r="F1283" t="str">
            <v>METOCLOPRAMIDA (CLORHIDRATO)</v>
          </cell>
          <cell r="G1283" t="str">
            <v xml:space="preserve">COMP/TAB/CAPS/GRAGE      </v>
          </cell>
          <cell r="H1283" t="str">
            <v>10mg</v>
          </cell>
          <cell r="I1283" t="str">
            <v>ORAL</v>
          </cell>
          <cell r="J1283" t="str">
            <v xml:space="preserve">COMP/TAB/CAPS/GRAGE      </v>
          </cell>
          <cell r="K1283">
            <v>14.621550240159078</v>
          </cell>
          <cell r="L1283">
            <v>14.62</v>
          </cell>
          <cell r="M1283">
            <v>14.62</v>
          </cell>
          <cell r="N1283">
            <v>15.13</v>
          </cell>
          <cell r="O1283">
            <v>15.13</v>
          </cell>
          <cell r="P1283">
            <v>15.93</v>
          </cell>
          <cell r="Q1283">
            <v>15.93</v>
          </cell>
          <cell r="R1283"/>
          <cell r="S1283"/>
          <cell r="T1283"/>
          <cell r="U1283">
            <v>15.93</v>
          </cell>
          <cell r="V1283">
            <v>17.23</v>
          </cell>
        </row>
        <row r="1284">
          <cell r="C1284">
            <v>1620060</v>
          </cell>
          <cell r="D1284" t="str">
            <v>1031620060-CLI</v>
          </cell>
          <cell r="E1284"/>
          <cell r="F1284" t="str">
            <v>METOCLOPRAMIDA (CLORHIDRATO)</v>
          </cell>
          <cell r="G1284" t="str">
            <v xml:space="preserve">AMP/VIAL/JP  </v>
          </cell>
          <cell r="H1284" t="str">
            <v>10mg/2ml</v>
          </cell>
          <cell r="I1284" t="str">
            <v>PARENTERAL</v>
          </cell>
          <cell r="J1284" t="str">
            <v xml:space="preserve">AMP/VIAL/JP  </v>
          </cell>
          <cell r="K1284">
            <v>182.07171235070544</v>
          </cell>
          <cell r="L1284">
            <v>182.07</v>
          </cell>
          <cell r="M1284">
            <v>182.07</v>
          </cell>
          <cell r="N1284">
            <v>188.37</v>
          </cell>
          <cell r="O1284">
            <v>188.37</v>
          </cell>
          <cell r="P1284">
            <v>198.35</v>
          </cell>
          <cell r="Q1284">
            <v>198.35</v>
          </cell>
          <cell r="R1284"/>
          <cell r="S1284"/>
          <cell r="T1284"/>
          <cell r="U1284">
            <v>198.35</v>
          </cell>
          <cell r="V1284">
            <v>214.5</v>
          </cell>
        </row>
        <row r="1285">
          <cell r="C1285">
            <v>1620080</v>
          </cell>
          <cell r="D1285" t="str">
            <v>1031620080-BUS</v>
          </cell>
          <cell r="E1285"/>
          <cell r="F1285" t="str">
            <v>METOCLOPRAMIDA (CLORHIDRATO)</v>
          </cell>
          <cell r="G1285" t="str">
            <v xml:space="preserve">GOTAS               </v>
          </cell>
          <cell r="H1285" t="str">
            <v>4mg/ml</v>
          </cell>
          <cell r="I1285" t="str">
            <v>ORAL</v>
          </cell>
          <cell r="J1285" t="str">
            <v>FRASCO X 30ml</v>
          </cell>
          <cell r="K1285">
            <v>755</v>
          </cell>
          <cell r="L1285">
            <v>755</v>
          </cell>
          <cell r="M1285">
            <v>755</v>
          </cell>
          <cell r="N1285">
            <v>781.12</v>
          </cell>
          <cell r="O1285">
            <v>781.12</v>
          </cell>
          <cell r="P1285">
            <v>822.52</v>
          </cell>
          <cell r="Q1285">
            <v>822.52</v>
          </cell>
          <cell r="R1285"/>
          <cell r="S1285"/>
          <cell r="T1285"/>
          <cell r="U1285">
            <v>822.52</v>
          </cell>
          <cell r="V1285">
            <v>889.47</v>
          </cell>
        </row>
        <row r="1286">
          <cell r="C1286"/>
          <cell r="D1286" t="str">
            <v>1031211205-AZK</v>
          </cell>
          <cell r="E1286"/>
          <cell r="F1286" t="str">
            <v>METOPROLOL  SUCCINATO</v>
          </cell>
          <cell r="G1286" t="str">
            <v>TAB/CAPS/GRAG/COMP</v>
          </cell>
          <cell r="H1286" t="str">
            <v>200 mg</v>
          </cell>
          <cell r="I1286" t="str">
            <v>ORAL</v>
          </cell>
          <cell r="J1286" t="str">
            <v>TAB/CAPS/GRAG/COMP</v>
          </cell>
          <cell r="K1286">
            <v>5328</v>
          </cell>
          <cell r="L1286">
            <v>5328</v>
          </cell>
          <cell r="M1286"/>
          <cell r="N1286">
            <v>5512.35</v>
          </cell>
          <cell r="O1286">
            <v>5512.35</v>
          </cell>
          <cell r="P1286">
            <v>5804.5</v>
          </cell>
          <cell r="Q1286"/>
          <cell r="R1286"/>
          <cell r="S1286"/>
          <cell r="T1286"/>
          <cell r="U1286">
            <v>5804.5</v>
          </cell>
          <cell r="V1286">
            <v>6276.99</v>
          </cell>
        </row>
        <row r="1287">
          <cell r="C1287"/>
          <cell r="D1287" t="str">
            <v>1031211198-AZK</v>
          </cell>
          <cell r="E1287"/>
          <cell r="F1287" t="str">
            <v xml:space="preserve">METOPROLOL  SUCCINATO </v>
          </cell>
          <cell r="G1287" t="str">
            <v>TAB/CAPS/GRAG/COMP</v>
          </cell>
          <cell r="H1287" t="str">
            <v xml:space="preserve">100 mg </v>
          </cell>
          <cell r="I1287" t="str">
            <v>ORAL</v>
          </cell>
          <cell r="J1287" t="str">
            <v>TAB/CAPS/GRAG/COMP</v>
          </cell>
          <cell r="K1287">
            <v>5063.5200000000004</v>
          </cell>
          <cell r="L1287">
            <v>5063.5200000000004</v>
          </cell>
          <cell r="M1287"/>
          <cell r="N1287">
            <v>5063.5200000000004</v>
          </cell>
          <cell r="O1287"/>
          <cell r="P1287"/>
          <cell r="Q1287"/>
          <cell r="R1287" t="str">
            <v>CIRCULAR 04-2012 CNPMDM</v>
          </cell>
          <cell r="S1287">
            <v>5063.5200000000004</v>
          </cell>
          <cell r="T1287"/>
          <cell r="U1287">
            <v>5063.5200000000004</v>
          </cell>
          <cell r="V1287">
            <v>5063.5200000000004</v>
          </cell>
        </row>
        <row r="1288">
          <cell r="C1288"/>
          <cell r="D1288" t="str">
            <v>1031211199-AZK</v>
          </cell>
          <cell r="E1288"/>
          <cell r="F1288" t="str">
            <v>METOPROLOL SUCCINATO</v>
          </cell>
          <cell r="G1288" t="str">
            <v>TAB/CAPS/GRAG/COMP</v>
          </cell>
          <cell r="H1288" t="str">
            <v>25 mg</v>
          </cell>
          <cell r="I1288" t="str">
            <v>ORAL</v>
          </cell>
          <cell r="J1288" t="str">
            <v>TAB/CAPS/GRAG/COMP</v>
          </cell>
          <cell r="K1288">
            <v>1265.8800000000001</v>
          </cell>
          <cell r="L1288">
            <v>1265.8800000000001</v>
          </cell>
          <cell r="M1288"/>
          <cell r="N1288">
            <v>1265.8800000000001</v>
          </cell>
          <cell r="O1288"/>
          <cell r="P1288"/>
          <cell r="Q1288"/>
          <cell r="R1288" t="str">
            <v>CIRCULAR 04-2012 CNPMDM</v>
          </cell>
          <cell r="S1288">
            <v>1265.8800000000001</v>
          </cell>
          <cell r="T1288"/>
          <cell r="U1288">
            <v>1265.8800000000001</v>
          </cell>
          <cell r="V1288">
            <v>1265.8800000000001</v>
          </cell>
        </row>
        <row r="1289">
          <cell r="C1289"/>
          <cell r="D1289" t="str">
            <v>1031211195-AZK</v>
          </cell>
          <cell r="E1289"/>
          <cell r="F1289" t="str">
            <v xml:space="preserve">METOPROLOL SUCCINATO </v>
          </cell>
          <cell r="G1289" t="str">
            <v>TAB/CAPS/GRAG/COMP</v>
          </cell>
          <cell r="H1289" t="str">
            <v>50 mg</v>
          </cell>
          <cell r="I1289" t="str">
            <v>ORAL</v>
          </cell>
          <cell r="J1289" t="str">
            <v>TAB/CAPS/GRAG/COMP</v>
          </cell>
          <cell r="K1289">
            <v>2531.7600000000002</v>
          </cell>
          <cell r="L1289">
            <v>2531.7600000000002</v>
          </cell>
          <cell r="M1289"/>
          <cell r="N1289">
            <v>2531.7600000000002</v>
          </cell>
          <cell r="O1289"/>
          <cell r="P1289"/>
          <cell r="Q1289"/>
          <cell r="R1289" t="str">
            <v>CIRCULAR 04-2012 CNPMDM</v>
          </cell>
          <cell r="S1289">
            <v>2531.7600000000002</v>
          </cell>
          <cell r="T1289"/>
          <cell r="U1289">
            <v>2531.7600000000002</v>
          </cell>
          <cell r="V1289">
            <v>2531.7600000000002</v>
          </cell>
        </row>
        <row r="1290">
          <cell r="C1290">
            <v>1211190</v>
          </cell>
          <cell r="D1290" t="str">
            <v>1031211190-LPF</v>
          </cell>
          <cell r="E1290"/>
          <cell r="F1290" t="str">
            <v>METOPROLOL TARTRATO</v>
          </cell>
          <cell r="G1290" t="str">
            <v xml:space="preserve">COMP/TAB/CAPS/GRAGE      </v>
          </cell>
          <cell r="H1290" t="str">
            <v>100mg</v>
          </cell>
          <cell r="I1290" t="str">
            <v>ORAL</v>
          </cell>
          <cell r="J1290" t="str">
            <v xml:space="preserve">COMP/TAB/CAPS/GRAGE      </v>
          </cell>
          <cell r="K1290">
            <v>95.6</v>
          </cell>
          <cell r="L1290">
            <v>95.6</v>
          </cell>
          <cell r="M1290">
            <v>95.6</v>
          </cell>
          <cell r="N1290">
            <v>95.6</v>
          </cell>
          <cell r="O1290">
            <v>95.6</v>
          </cell>
          <cell r="P1290"/>
          <cell r="Q1290"/>
          <cell r="R1290" t="str">
            <v>CIRCULAR 04-2012 CNPMDM</v>
          </cell>
          <cell r="S1290">
            <v>95.6</v>
          </cell>
          <cell r="T1290"/>
          <cell r="U1290">
            <v>95.6</v>
          </cell>
          <cell r="V1290">
            <v>95.6</v>
          </cell>
        </row>
        <row r="1291">
          <cell r="C1291">
            <v>1211180</v>
          </cell>
          <cell r="D1291" t="str">
            <v>1031211180-LPF</v>
          </cell>
          <cell r="E1291"/>
          <cell r="F1291" t="str">
            <v>METOPROLOL TARTRATO</v>
          </cell>
          <cell r="G1291" t="str">
            <v xml:space="preserve">COMP/TAB/CAPS/GRAGE      </v>
          </cell>
          <cell r="H1291" t="str">
            <v>50 mg</v>
          </cell>
          <cell r="I1291" t="str">
            <v>ORAL</v>
          </cell>
          <cell r="J1291" t="str">
            <v xml:space="preserve">COMP/TAB/CAPS/GRAGE      </v>
          </cell>
          <cell r="K1291">
            <v>73.099999999999994</v>
          </cell>
          <cell r="L1291">
            <v>73.099999999999994</v>
          </cell>
          <cell r="M1291">
            <v>73.099999999999994</v>
          </cell>
          <cell r="N1291">
            <v>73.099999999999994</v>
          </cell>
          <cell r="O1291">
            <v>73.099999999999994</v>
          </cell>
          <cell r="P1291"/>
          <cell r="Q1291"/>
          <cell r="R1291" t="str">
            <v>CIRCULAR 04-2012 CNPMDM</v>
          </cell>
          <cell r="S1291">
            <v>73.099999999999994</v>
          </cell>
          <cell r="T1291"/>
          <cell r="U1291">
            <v>73.099999999999994</v>
          </cell>
          <cell r="V1291">
            <v>73.099999999999994</v>
          </cell>
        </row>
        <row r="1292">
          <cell r="C1292">
            <v>1211183</v>
          </cell>
          <cell r="D1292" t="str">
            <v>1031211183-ROP</v>
          </cell>
          <cell r="E1292"/>
          <cell r="F1292" t="str">
            <v>METOPROLOL TARTRATO</v>
          </cell>
          <cell r="G1292" t="str">
            <v xml:space="preserve">AMP/VIAL/JP  </v>
          </cell>
          <cell r="H1292" t="str">
            <v>5mg/5ml</v>
          </cell>
          <cell r="I1292" t="str">
            <v>PARENTERAL</v>
          </cell>
          <cell r="J1292" t="str">
            <v xml:space="preserve">AMP/VIAL/JP  </v>
          </cell>
          <cell r="K1292">
            <v>4137</v>
          </cell>
          <cell r="L1292">
            <v>4137</v>
          </cell>
          <cell r="M1292">
            <v>4137</v>
          </cell>
          <cell r="N1292">
            <v>4280.1400000000003</v>
          </cell>
          <cell r="O1292">
            <v>4280.1400000000003</v>
          </cell>
          <cell r="P1292">
            <v>4506.99</v>
          </cell>
          <cell r="Q1292">
            <v>4506.99</v>
          </cell>
          <cell r="R1292"/>
          <cell r="S1292"/>
          <cell r="T1292"/>
          <cell r="U1292">
            <v>4506.99</v>
          </cell>
          <cell r="V1292">
            <v>4873.8599999999997</v>
          </cell>
        </row>
        <row r="1293">
          <cell r="C1293">
            <v>2210030</v>
          </cell>
          <cell r="D1293" t="str">
            <v>1032210030-TEC</v>
          </cell>
          <cell r="E1293"/>
          <cell r="F1293" t="str">
            <v>METOTREXATE</v>
          </cell>
          <cell r="G1293" t="str">
            <v xml:space="preserve">COMP/TAB/CAPS/GRAGE      </v>
          </cell>
          <cell r="H1293" t="str">
            <v>2.5mg</v>
          </cell>
          <cell r="I1293" t="str">
            <v>ORAL</v>
          </cell>
          <cell r="J1293" t="str">
            <v xml:space="preserve">COMP/TAB/CAPS/GRAGE      </v>
          </cell>
          <cell r="K1293">
            <v>203</v>
          </cell>
          <cell r="L1293">
            <v>203</v>
          </cell>
          <cell r="M1293"/>
          <cell r="N1293">
            <v>210.02</v>
          </cell>
          <cell r="O1293">
            <v>210.02</v>
          </cell>
          <cell r="P1293">
            <v>221.15</v>
          </cell>
          <cell r="Q1293"/>
          <cell r="R1293"/>
          <cell r="S1293"/>
          <cell r="T1293"/>
          <cell r="U1293">
            <v>221.15</v>
          </cell>
          <cell r="V1293">
            <v>239.15</v>
          </cell>
        </row>
        <row r="1294">
          <cell r="C1294">
            <v>2210045</v>
          </cell>
          <cell r="D1294" t="str">
            <v>1032210045-ROP</v>
          </cell>
          <cell r="E1294"/>
          <cell r="F1294" t="str">
            <v>METOTREXATE</v>
          </cell>
          <cell r="G1294" t="str">
            <v xml:space="preserve">AMP/VIAL/JP             </v>
          </cell>
          <cell r="H1294" t="str">
            <v>500mg/ml</v>
          </cell>
          <cell r="I1294" t="str">
            <v>PARENTERAL</v>
          </cell>
          <cell r="J1294" t="str">
            <v xml:space="preserve">AMP/VIAL/JP  </v>
          </cell>
          <cell r="K1294">
            <v>18017</v>
          </cell>
          <cell r="L1294">
            <v>18017</v>
          </cell>
          <cell r="M1294">
            <v>18017</v>
          </cell>
          <cell r="N1294">
            <v>18640.39</v>
          </cell>
          <cell r="O1294">
            <v>18640.39</v>
          </cell>
          <cell r="P1294">
            <v>19628.330000000002</v>
          </cell>
          <cell r="Q1294">
            <v>19628.330000000002</v>
          </cell>
          <cell r="R1294"/>
          <cell r="S1294"/>
          <cell r="T1294"/>
          <cell r="U1294">
            <v>19628.330000000002</v>
          </cell>
          <cell r="V1294">
            <v>21226.080000000002</v>
          </cell>
        </row>
        <row r="1295">
          <cell r="C1295">
            <v>2210040</v>
          </cell>
          <cell r="D1295" t="str">
            <v>1032210040-ROP</v>
          </cell>
          <cell r="E1295"/>
          <cell r="F1295" t="str">
            <v>METOTREXATE</v>
          </cell>
          <cell r="G1295" t="str">
            <v xml:space="preserve">AMP/VIAL/JP  </v>
          </cell>
          <cell r="H1295" t="str">
            <v>50mg</v>
          </cell>
          <cell r="I1295" t="str">
            <v>PARENTERAL</v>
          </cell>
          <cell r="J1295" t="str">
            <v xml:space="preserve">AMP/VIAL/JP  </v>
          </cell>
          <cell r="K1295">
            <v>7034.7943453860898</v>
          </cell>
          <cell r="L1295">
            <v>7034.79</v>
          </cell>
          <cell r="M1295">
            <v>7034.79</v>
          </cell>
          <cell r="N1295">
            <v>7278.19</v>
          </cell>
          <cell r="O1295">
            <v>7278.19</v>
          </cell>
          <cell r="P1295">
            <v>7663.93</v>
          </cell>
          <cell r="Q1295">
            <v>7663.93</v>
          </cell>
          <cell r="R1295"/>
          <cell r="S1295"/>
          <cell r="T1295"/>
          <cell r="U1295">
            <v>7663.93</v>
          </cell>
          <cell r="V1295">
            <v>8287.77</v>
          </cell>
        </row>
        <row r="1296">
          <cell r="C1296">
            <v>3495128</v>
          </cell>
          <cell r="D1296" t="str">
            <v>1033495126-SIE</v>
          </cell>
          <cell r="E1296"/>
          <cell r="F1296" t="str">
            <v>METOXIPSORALEN</v>
          </cell>
          <cell r="G1296" t="str">
            <v xml:space="preserve">COMP/TAB/CAPS/GRAGE      </v>
          </cell>
          <cell r="H1296" t="str">
            <v>10mg</v>
          </cell>
          <cell r="I1296" t="str">
            <v>ORAL</v>
          </cell>
          <cell r="J1296" t="str">
            <v xml:space="preserve">COMP/TAB/CAPS/GRAGE      </v>
          </cell>
          <cell r="K1296">
            <v>345.4</v>
          </cell>
          <cell r="L1296">
            <v>345.4</v>
          </cell>
          <cell r="M1296"/>
          <cell r="N1296">
            <v>357.35</v>
          </cell>
          <cell r="O1296">
            <v>357.35</v>
          </cell>
          <cell r="P1296">
            <v>376.29</v>
          </cell>
          <cell r="Q1296"/>
          <cell r="R1296"/>
          <cell r="S1296"/>
          <cell r="T1296"/>
          <cell r="U1296">
            <v>376.29</v>
          </cell>
          <cell r="V1296">
            <v>406.92</v>
          </cell>
        </row>
        <row r="1297">
          <cell r="C1297">
            <v>3410001</v>
          </cell>
          <cell r="D1297" t="str">
            <v>1033410001-GMA</v>
          </cell>
          <cell r="E1297"/>
          <cell r="F1297" t="str">
            <v>METRONIDAZOL</v>
          </cell>
          <cell r="G1297" t="str">
            <v>GEL</v>
          </cell>
          <cell r="H1297" t="str">
            <v>0.75%</v>
          </cell>
          <cell r="I1297" t="str">
            <v>TOPICO</v>
          </cell>
          <cell r="J1297" t="str">
            <v>TUBO/POTE X 30g</v>
          </cell>
          <cell r="K1297">
            <v>45571</v>
          </cell>
          <cell r="L1297">
            <v>45571</v>
          </cell>
          <cell r="M1297"/>
          <cell r="N1297">
            <v>47147.76</v>
          </cell>
          <cell r="O1297">
            <v>47147.76</v>
          </cell>
          <cell r="P1297">
            <v>49646.59</v>
          </cell>
          <cell r="Q1297"/>
          <cell r="R1297"/>
          <cell r="S1297"/>
          <cell r="T1297"/>
          <cell r="U1297">
            <v>49646.59</v>
          </cell>
          <cell r="V1297">
            <v>53687.82</v>
          </cell>
        </row>
        <row r="1298">
          <cell r="C1298">
            <v>1050051</v>
          </cell>
          <cell r="D1298" t="str">
            <v>1031050035-ECA</v>
          </cell>
          <cell r="E1298"/>
          <cell r="F1298" t="str">
            <v>METRONIDAZOL</v>
          </cell>
          <cell r="G1298" t="str">
            <v xml:space="preserve">COMP/TAB/CAPS/GRAGE      </v>
          </cell>
          <cell r="H1298" t="str">
            <v>250mg</v>
          </cell>
          <cell r="I1298" t="str">
            <v>ORAL</v>
          </cell>
          <cell r="J1298" t="str">
            <v xml:space="preserve">COMP/TAB/CAPS/GRAGE      </v>
          </cell>
          <cell r="K1298">
            <v>77.599999999999994</v>
          </cell>
          <cell r="L1298">
            <v>77.599999999999994</v>
          </cell>
          <cell r="M1298"/>
          <cell r="N1298">
            <v>80.28</v>
          </cell>
          <cell r="O1298">
            <v>80.28</v>
          </cell>
          <cell r="P1298">
            <v>84.53</v>
          </cell>
          <cell r="Q1298"/>
          <cell r="R1298"/>
          <cell r="S1298"/>
          <cell r="T1298"/>
          <cell r="U1298">
            <v>84.53</v>
          </cell>
          <cell r="V1298">
            <v>91.41</v>
          </cell>
        </row>
        <row r="1299">
          <cell r="C1299">
            <v>1050050</v>
          </cell>
          <cell r="D1299" t="str">
            <v>1031050110-GFR</v>
          </cell>
          <cell r="E1299"/>
          <cell r="F1299" t="str">
            <v>METRONIDAZOL</v>
          </cell>
          <cell r="G1299" t="str">
            <v>SUSPENSION</v>
          </cell>
          <cell r="H1299" t="str">
            <v>250mg/5ml</v>
          </cell>
          <cell r="I1299" t="str">
            <v>ORAL</v>
          </cell>
          <cell r="J1299" t="str">
            <v>FRASCO X 120ml</v>
          </cell>
          <cell r="K1299">
            <v>1300.68</v>
          </cell>
          <cell r="L1299">
            <v>1300.68</v>
          </cell>
          <cell r="M1299">
            <v>1300.68</v>
          </cell>
          <cell r="N1299">
            <v>1345.68</v>
          </cell>
          <cell r="O1299">
            <v>1345.68</v>
          </cell>
          <cell r="P1299">
            <v>1417</v>
          </cell>
          <cell r="Q1299">
            <v>1417</v>
          </cell>
          <cell r="R1299"/>
          <cell r="S1299"/>
          <cell r="T1299"/>
          <cell r="U1299">
            <v>1417</v>
          </cell>
          <cell r="V1299">
            <v>1532.34</v>
          </cell>
        </row>
        <row r="1300">
          <cell r="C1300">
            <v>1050040</v>
          </cell>
          <cell r="D1300" t="str">
            <v>1031050040-LAR</v>
          </cell>
          <cell r="E1300"/>
          <cell r="F1300" t="str">
            <v>METRONIDAZOL</v>
          </cell>
          <cell r="G1300" t="str">
            <v xml:space="preserve">COMP/TAB/CAPS/GRAGE      </v>
          </cell>
          <cell r="H1300" t="str">
            <v>500mg</v>
          </cell>
          <cell r="I1300" t="str">
            <v>ORAL</v>
          </cell>
          <cell r="J1300" t="str">
            <v xml:space="preserve">COMP/TAB/CAPS/GRAGE      </v>
          </cell>
          <cell r="K1300">
            <v>36.6</v>
          </cell>
          <cell r="L1300">
            <v>36.6</v>
          </cell>
          <cell r="M1300">
            <v>36.6</v>
          </cell>
          <cell r="N1300">
            <v>37.869999999999997</v>
          </cell>
          <cell r="O1300">
            <v>37.869999999999997</v>
          </cell>
          <cell r="P1300">
            <v>39.880000000000003</v>
          </cell>
          <cell r="Q1300">
            <v>39.880000000000003</v>
          </cell>
          <cell r="R1300"/>
          <cell r="S1300"/>
          <cell r="T1300"/>
          <cell r="U1300">
            <v>39.880000000000003</v>
          </cell>
          <cell r="V1300">
            <v>43.13</v>
          </cell>
        </row>
        <row r="1301">
          <cell r="C1301">
            <v>1050060</v>
          </cell>
          <cell r="D1301" t="str">
            <v>1031050125-CMD</v>
          </cell>
          <cell r="E1301"/>
          <cell r="F1301" t="str">
            <v>METRONIDAZOL</v>
          </cell>
          <cell r="G1301" t="str">
            <v xml:space="preserve">CAPS/OVUL           </v>
          </cell>
          <cell r="H1301" t="str">
            <v>500mg</v>
          </cell>
          <cell r="I1301" t="str">
            <v>VAGINAL</v>
          </cell>
          <cell r="J1301" t="str">
            <v xml:space="preserve">OVULO              </v>
          </cell>
          <cell r="K1301">
            <v>281</v>
          </cell>
          <cell r="L1301">
            <v>281</v>
          </cell>
          <cell r="M1301">
            <v>281</v>
          </cell>
          <cell r="N1301">
            <v>290.72000000000003</v>
          </cell>
          <cell r="O1301">
            <v>290.72000000000003</v>
          </cell>
          <cell r="P1301">
            <v>306.13</v>
          </cell>
          <cell r="Q1301">
            <v>306.13</v>
          </cell>
          <cell r="R1301"/>
          <cell r="S1301"/>
          <cell r="T1301"/>
          <cell r="U1301">
            <v>306.13</v>
          </cell>
          <cell r="V1301">
            <v>331.05</v>
          </cell>
        </row>
        <row r="1302">
          <cell r="C1302">
            <v>1050030</v>
          </cell>
          <cell r="D1302" t="str">
            <v>1031050030-CLI</v>
          </cell>
          <cell r="E1302"/>
          <cell r="F1302" t="str">
            <v>METRONIDAZOL</v>
          </cell>
          <cell r="G1302" t="str">
            <v>BOLSA/VIAL</v>
          </cell>
          <cell r="H1302" t="str">
            <v>500mg/100ml</v>
          </cell>
          <cell r="I1302" t="str">
            <v>PARENTERAL</v>
          </cell>
          <cell r="J1302" t="str">
            <v>VIAL/BOLSA X100ml</v>
          </cell>
          <cell r="K1302">
            <v>1292</v>
          </cell>
          <cell r="L1302">
            <v>1292</v>
          </cell>
          <cell r="M1302">
            <v>1292</v>
          </cell>
          <cell r="N1302">
            <v>1336.7</v>
          </cell>
          <cell r="O1302">
            <v>1336.7</v>
          </cell>
          <cell r="P1302">
            <v>1407.55</v>
          </cell>
          <cell r="Q1302">
            <v>1407.55</v>
          </cell>
          <cell r="R1302"/>
          <cell r="S1302"/>
          <cell r="T1302"/>
          <cell r="U1302">
            <v>1407.55</v>
          </cell>
          <cell r="V1302">
            <v>1522.12</v>
          </cell>
        </row>
        <row r="1303">
          <cell r="C1303">
            <v>1050010</v>
          </cell>
          <cell r="D1303" t="str">
            <v>1031050010-PRO</v>
          </cell>
          <cell r="E1303"/>
          <cell r="F1303" t="str">
            <v>METRONIDAZOL+NISTATINA</v>
          </cell>
          <cell r="G1303" t="str">
            <v xml:space="preserve">OVULOS              </v>
          </cell>
          <cell r="H1303" t="str">
            <v>500mg/10000 U.I.</v>
          </cell>
          <cell r="I1303" t="str">
            <v>VAGINAL</v>
          </cell>
          <cell r="J1303" t="str">
            <v xml:space="preserve">OVULO              </v>
          </cell>
          <cell r="K1303">
            <v>297</v>
          </cell>
          <cell r="L1303">
            <v>297</v>
          </cell>
          <cell r="M1303">
            <v>297</v>
          </cell>
          <cell r="N1303">
            <v>307.27999999999997</v>
          </cell>
          <cell r="O1303">
            <v>307.27999999999997</v>
          </cell>
          <cell r="P1303">
            <v>323.57</v>
          </cell>
          <cell r="Q1303">
            <v>323.57</v>
          </cell>
          <cell r="R1303"/>
          <cell r="S1303"/>
          <cell r="T1303"/>
          <cell r="U1303">
            <v>323.57</v>
          </cell>
          <cell r="V1303">
            <v>349.91</v>
          </cell>
        </row>
        <row r="1304">
          <cell r="C1304"/>
          <cell r="D1304" t="str">
            <v>1032810098-AZH</v>
          </cell>
          <cell r="E1304"/>
          <cell r="F1304" t="str">
            <v>MEZCLA DE AMINOACIDOS+ALFACETOANALOGOS DE ISOLEUCINA+LEUCINA Y FENILALANINA TABLETA</v>
          </cell>
          <cell r="G1304" t="str">
            <v>TAB/CAPS/GRAG/COMP</v>
          </cell>
          <cell r="H1304"/>
          <cell r="I1304" t="str">
            <v>ORAL</v>
          </cell>
          <cell r="J1304" t="str">
            <v>TAB/CAPS/GRAG/COMP</v>
          </cell>
          <cell r="K1304">
            <v>2748</v>
          </cell>
          <cell r="L1304">
            <v>2748</v>
          </cell>
          <cell r="M1304"/>
          <cell r="N1304">
            <v>2843.08</v>
          </cell>
          <cell r="O1304">
            <v>2843.08</v>
          </cell>
          <cell r="P1304">
            <v>2993.76</v>
          </cell>
          <cell r="Q1304"/>
          <cell r="R1304"/>
          <cell r="S1304"/>
          <cell r="T1304"/>
          <cell r="U1304">
            <v>2993.76</v>
          </cell>
          <cell r="V1304">
            <v>3237.45</v>
          </cell>
        </row>
        <row r="1305">
          <cell r="C1305">
            <v>2210066</v>
          </cell>
          <cell r="D1305" t="str">
            <v>1032210066-NOV</v>
          </cell>
          <cell r="E1305"/>
          <cell r="F1305" t="str">
            <v xml:space="preserve">MICOFENOLATO SODICO </v>
          </cell>
          <cell r="G1305" t="str">
            <v xml:space="preserve">COMP/TAB/CAPS/GRAGE      </v>
          </cell>
          <cell r="H1305" t="str">
            <v xml:space="preserve"> 360mg</v>
          </cell>
          <cell r="I1305" t="str">
            <v>ORAL</v>
          </cell>
          <cell r="J1305" t="str">
            <v xml:space="preserve">COMP/TAB/CAPS/GRAGE      </v>
          </cell>
          <cell r="K1305">
            <v>3530.08</v>
          </cell>
          <cell r="L1305">
            <v>3530.08</v>
          </cell>
          <cell r="M1305"/>
          <cell r="N1305">
            <v>3530.08</v>
          </cell>
          <cell r="O1305">
            <v>3530.08</v>
          </cell>
          <cell r="P1305"/>
          <cell r="Q1305"/>
          <cell r="R1305" t="str">
            <v>RES. 0718-2015 MSYPS</v>
          </cell>
          <cell r="S1305">
            <v>3658.84</v>
          </cell>
          <cell r="T1305"/>
          <cell r="U1305">
            <v>3658.84</v>
          </cell>
          <cell r="V1305">
            <v>3658.84</v>
          </cell>
        </row>
        <row r="1306">
          <cell r="C1306">
            <v>2210096</v>
          </cell>
          <cell r="D1306" t="str">
            <v>1032210096-NOV</v>
          </cell>
          <cell r="E1306"/>
          <cell r="F1306" t="str">
            <v xml:space="preserve">MICOFENOLATO SODICO </v>
          </cell>
          <cell r="G1306" t="str">
            <v xml:space="preserve">COMP/TAB/CAPS/GRAGE      </v>
          </cell>
          <cell r="H1306" t="str">
            <v>180mg</v>
          </cell>
          <cell r="I1306" t="str">
            <v>ORAL</v>
          </cell>
          <cell r="J1306" t="str">
            <v xml:space="preserve">COMP/TAB/CAPS/GRAGE      </v>
          </cell>
          <cell r="K1306">
            <v>1765.03</v>
          </cell>
          <cell r="L1306">
            <v>1765.03</v>
          </cell>
          <cell r="M1306"/>
          <cell r="N1306">
            <v>1765.03</v>
          </cell>
          <cell r="O1306">
            <v>1765.03</v>
          </cell>
          <cell r="P1306"/>
          <cell r="Q1306"/>
          <cell r="R1306" t="str">
            <v>RES. 0718-2015 MSYPS</v>
          </cell>
          <cell r="S1306">
            <v>1829.42</v>
          </cell>
          <cell r="T1306"/>
          <cell r="U1306">
            <v>1829.42</v>
          </cell>
          <cell r="V1306">
            <v>1829.42</v>
          </cell>
        </row>
        <row r="1307">
          <cell r="C1307">
            <v>2210067</v>
          </cell>
          <cell r="D1307" t="str">
            <v>1032210068-RCH</v>
          </cell>
          <cell r="E1307"/>
          <cell r="F1307" t="str">
            <v>MOFETILO MICOFENOLATO</v>
          </cell>
          <cell r="G1307" t="str">
            <v xml:space="preserve">COMP/TAB/CAPS/GRAGE      </v>
          </cell>
          <cell r="H1307" t="str">
            <v>250mg</v>
          </cell>
          <cell r="I1307" t="str">
            <v>ORAL</v>
          </cell>
          <cell r="J1307" t="str">
            <v xml:space="preserve">COMP/TAB/CAPS/GRAGE      </v>
          </cell>
          <cell r="K1307">
            <v>2451</v>
          </cell>
          <cell r="L1307">
            <v>2451</v>
          </cell>
          <cell r="M1307"/>
          <cell r="N1307">
            <v>2451</v>
          </cell>
          <cell r="O1307">
            <v>2451</v>
          </cell>
          <cell r="P1307"/>
          <cell r="Q1307"/>
          <cell r="R1307" t="str">
            <v>RES. 0718-2015 MSYPS</v>
          </cell>
          <cell r="S1307">
            <v>2540.86</v>
          </cell>
          <cell r="T1307"/>
          <cell r="U1307">
            <v>2540.86</v>
          </cell>
          <cell r="V1307">
            <v>2540.86</v>
          </cell>
        </row>
        <row r="1308">
          <cell r="C1308"/>
          <cell r="D1308" t="str">
            <v>1032210068-RCH</v>
          </cell>
          <cell r="E1308"/>
          <cell r="F1308" t="str">
            <v>MOFETILO MICOFENOLATO</v>
          </cell>
          <cell r="G1308" t="str">
            <v>TAB/CAPS/GRAG/COMP</v>
          </cell>
          <cell r="H1308" t="str">
            <v>250 mg</v>
          </cell>
          <cell r="I1308" t="str">
            <v>ORAL</v>
          </cell>
          <cell r="J1308" t="str">
            <v>TAB/CAPS/GRAG/COMP</v>
          </cell>
          <cell r="K1308">
            <v>2451.44</v>
          </cell>
          <cell r="L1308">
            <v>2451.44</v>
          </cell>
          <cell r="M1308"/>
          <cell r="N1308">
            <v>2451.44</v>
          </cell>
          <cell r="O1308"/>
          <cell r="P1308">
            <v>2540.86</v>
          </cell>
          <cell r="Q1308"/>
          <cell r="R1308" t="str">
            <v>RES. 0718-2015 MSYPS</v>
          </cell>
          <cell r="S1308">
            <v>2540.86</v>
          </cell>
          <cell r="T1308">
            <v>2823.15</v>
          </cell>
          <cell r="U1308">
            <v>2540.86</v>
          </cell>
          <cell r="V1308">
            <v>2823.15</v>
          </cell>
        </row>
        <row r="1309">
          <cell r="C1309">
            <v>2210078</v>
          </cell>
          <cell r="D1309" t="str">
            <v>1032210078-RCH</v>
          </cell>
          <cell r="E1309"/>
          <cell r="F1309" t="str">
            <v>MOFETILO MICOFENOLATO</v>
          </cell>
          <cell r="G1309" t="str">
            <v xml:space="preserve">COMP/TAB/CAPS/GRAGE      </v>
          </cell>
          <cell r="H1309" t="str">
            <v>500mg</v>
          </cell>
          <cell r="I1309" t="str">
            <v>ORAL</v>
          </cell>
          <cell r="J1309" t="str">
            <v xml:space="preserve">COMP/TAB/CAPS/GRAGE      </v>
          </cell>
          <cell r="K1309">
            <v>4902.88</v>
          </cell>
          <cell r="L1309">
            <v>4902.88</v>
          </cell>
          <cell r="M1309"/>
          <cell r="N1309">
            <v>4902.88</v>
          </cell>
          <cell r="O1309">
            <v>4902.88</v>
          </cell>
          <cell r="P1309"/>
          <cell r="Q1309"/>
          <cell r="R1309" t="str">
            <v>RES. 0718-2015 MSYPS</v>
          </cell>
          <cell r="S1309">
            <v>5081.7299999999996</v>
          </cell>
          <cell r="T1309"/>
          <cell r="U1309">
            <v>5081.7299999999996</v>
          </cell>
          <cell r="V1309">
            <v>5081.7299999999996</v>
          </cell>
        </row>
        <row r="1310">
          <cell r="C1310"/>
          <cell r="D1310" t="str">
            <v>1032210078-RCH</v>
          </cell>
          <cell r="E1310"/>
          <cell r="F1310" t="str">
            <v>MOFETILO MICOFENOLATO</v>
          </cell>
          <cell r="G1310" t="str">
            <v>TAB/CAPS/GRAG/COMP</v>
          </cell>
          <cell r="H1310" t="str">
            <v>500 mg</v>
          </cell>
          <cell r="I1310" t="str">
            <v>ORAL</v>
          </cell>
          <cell r="J1310" t="str">
            <v>TAB/CAPS/GRAG/COMP</v>
          </cell>
          <cell r="K1310">
            <v>4902.88</v>
          </cell>
          <cell r="L1310">
            <v>4902.88</v>
          </cell>
          <cell r="M1310"/>
          <cell r="N1310">
            <v>4902.88</v>
          </cell>
          <cell r="O1310"/>
          <cell r="P1310"/>
          <cell r="Q1310"/>
          <cell r="R1310" t="str">
            <v>RES. 0718-2015 MSYPS</v>
          </cell>
          <cell r="S1310">
            <v>5081.7299999999996</v>
          </cell>
          <cell r="T1310">
            <v>5646.31</v>
          </cell>
          <cell r="U1310">
            <v>5081.7299999999996</v>
          </cell>
          <cell r="V1310">
            <v>5646.31</v>
          </cell>
        </row>
        <row r="1311">
          <cell r="C1311">
            <v>1040003</v>
          </cell>
          <cell r="D1311" t="str">
            <v>1031040003-JAC</v>
          </cell>
          <cell r="E1311" t="str">
            <v>CP-0231-JAC</v>
          </cell>
          <cell r="F1311" t="str">
            <v xml:space="preserve">MICONAZOL  </v>
          </cell>
          <cell r="G1311" t="str">
            <v>GEL</v>
          </cell>
          <cell r="H1311" t="str">
            <v>2%</v>
          </cell>
          <cell r="I1311" t="str">
            <v>ORAL</v>
          </cell>
          <cell r="J1311" t="str">
            <v>TUBO X 78g</v>
          </cell>
          <cell r="K1311">
            <v>50966</v>
          </cell>
          <cell r="L1311">
            <v>50966</v>
          </cell>
          <cell r="M1311"/>
          <cell r="N1311">
            <v>52729.42</v>
          </cell>
          <cell r="O1311">
            <v>52729.42</v>
          </cell>
          <cell r="P1311">
            <v>55524.08</v>
          </cell>
          <cell r="Q1311"/>
          <cell r="R1311"/>
          <cell r="S1311"/>
          <cell r="T1311"/>
          <cell r="U1311">
            <v>55524.08</v>
          </cell>
          <cell r="V1311">
            <v>57561.84</v>
          </cell>
        </row>
        <row r="1312">
          <cell r="C1312">
            <v>1040002</v>
          </cell>
          <cell r="D1312" t="str">
            <v>1033410131-JAC</v>
          </cell>
          <cell r="E1312"/>
          <cell r="F1312" t="str">
            <v>MICONAZOL NITRATO</v>
          </cell>
          <cell r="G1312" t="str">
            <v xml:space="preserve">CREMA           </v>
          </cell>
          <cell r="H1312" t="str">
            <v>2%</v>
          </cell>
          <cell r="I1312" t="str">
            <v>TOPICO</v>
          </cell>
          <cell r="J1312" t="str">
            <v>ENVASE X (20-30)g</v>
          </cell>
          <cell r="K1312">
            <v>8803.515868127226</v>
          </cell>
          <cell r="L1312">
            <v>8803.51</v>
          </cell>
          <cell r="M1312"/>
          <cell r="N1312">
            <v>9108.11</v>
          </cell>
          <cell r="O1312">
            <v>9108.11</v>
          </cell>
          <cell r="P1312">
            <v>9590.84</v>
          </cell>
          <cell r="Q1312"/>
          <cell r="R1312"/>
          <cell r="S1312"/>
          <cell r="T1312"/>
          <cell r="U1312">
            <v>9590.84</v>
          </cell>
          <cell r="V1312">
            <v>10371.530000000001</v>
          </cell>
        </row>
        <row r="1313">
          <cell r="C1313">
            <v>1840018</v>
          </cell>
          <cell r="D1313" t="str">
            <v>1031840018-SFI</v>
          </cell>
          <cell r="E1313"/>
          <cell r="F1313" t="str">
            <v>MIDAZOLAM</v>
          </cell>
          <cell r="G1313" t="str">
            <v xml:space="preserve">COMP/TAB/CAPS/GRAGE      </v>
          </cell>
          <cell r="H1313" t="str">
            <v>7.5mg</v>
          </cell>
          <cell r="I1313" t="str">
            <v>ORAL</v>
          </cell>
          <cell r="J1313" t="str">
            <v xml:space="preserve">COMP/TAB/CAPS/GRAGE      </v>
          </cell>
          <cell r="K1313">
            <v>522.20000000000005</v>
          </cell>
          <cell r="L1313">
            <v>522.20000000000005</v>
          </cell>
          <cell r="M1313"/>
          <cell r="N1313">
            <v>540.27</v>
          </cell>
          <cell r="O1313">
            <v>540.27</v>
          </cell>
          <cell r="P1313">
            <v>568.9</v>
          </cell>
          <cell r="Q1313"/>
          <cell r="R1313"/>
          <cell r="S1313"/>
          <cell r="T1313"/>
          <cell r="U1313">
            <v>568.9</v>
          </cell>
          <cell r="V1313">
            <v>615.21</v>
          </cell>
        </row>
        <row r="1314">
          <cell r="C1314">
            <v>3040019</v>
          </cell>
          <cell r="D1314" t="str">
            <v>1033040019-SFI</v>
          </cell>
          <cell r="E1314"/>
          <cell r="F1314" t="str">
            <v>MIDAZOLAM CLORHIDRATO</v>
          </cell>
          <cell r="G1314" t="str">
            <v xml:space="preserve">AMP/VIAL/JP  </v>
          </cell>
          <cell r="H1314" t="str">
            <v>15mg/3ml</v>
          </cell>
          <cell r="I1314" t="str">
            <v>PARENTERAL</v>
          </cell>
          <cell r="J1314" t="str">
            <v xml:space="preserve">AMP/VIAL/JP  </v>
          </cell>
          <cell r="K1314">
            <v>1230</v>
          </cell>
          <cell r="L1314">
            <v>1230</v>
          </cell>
          <cell r="M1314">
            <v>1230</v>
          </cell>
          <cell r="N1314">
            <v>1272.56</v>
          </cell>
          <cell r="O1314">
            <v>1272.56</v>
          </cell>
          <cell r="P1314">
            <v>1340.01</v>
          </cell>
          <cell r="Q1314">
            <v>1340.01</v>
          </cell>
          <cell r="R1314"/>
          <cell r="S1314"/>
          <cell r="T1314"/>
          <cell r="U1314">
            <v>1340.01</v>
          </cell>
          <cell r="V1314">
            <v>1449.09</v>
          </cell>
        </row>
        <row r="1315">
          <cell r="C1315">
            <v>3040037</v>
          </cell>
          <cell r="D1315" t="str">
            <v>1033040037-PIS</v>
          </cell>
          <cell r="E1315"/>
          <cell r="F1315" t="str">
            <v>MIDAZOLAM CLORHIDRATO</v>
          </cell>
          <cell r="G1315" t="str">
            <v>AMP/VIAL/JP</v>
          </cell>
          <cell r="H1315" t="str">
            <v>5mg/5ml</v>
          </cell>
          <cell r="I1315" t="str">
            <v>PARENTERAL</v>
          </cell>
          <cell r="J1315" t="str">
            <v>AMP/VIAL/JP</v>
          </cell>
          <cell r="K1315">
            <v>952.8</v>
          </cell>
          <cell r="L1315">
            <v>952.8</v>
          </cell>
          <cell r="M1315"/>
          <cell r="N1315">
            <v>985.77</v>
          </cell>
          <cell r="O1315">
            <v>985.77</v>
          </cell>
          <cell r="P1315">
            <v>1038.02</v>
          </cell>
          <cell r="Q1315"/>
          <cell r="R1315"/>
          <cell r="S1315"/>
          <cell r="T1315"/>
          <cell r="U1315">
            <v>1038.02</v>
          </cell>
          <cell r="V1315">
            <v>1122.51</v>
          </cell>
        </row>
        <row r="1316">
          <cell r="C1316">
            <v>1240006</v>
          </cell>
          <cell r="D1316" t="str">
            <v>1031240006-RYA</v>
          </cell>
          <cell r="E1316"/>
          <cell r="F1316" t="str">
            <v>MILRINONA (LACTATO)</v>
          </cell>
          <cell r="G1316" t="str">
            <v xml:space="preserve">AMP/VIAL/JP             </v>
          </cell>
          <cell r="H1316" t="str">
            <v>1mg/ml</v>
          </cell>
          <cell r="I1316" t="str">
            <v>PARENTERAL</v>
          </cell>
          <cell r="J1316" t="str">
            <v>VIAL X 10ml</v>
          </cell>
          <cell r="K1316">
            <v>46831.9</v>
          </cell>
          <cell r="L1316">
            <v>46831.9</v>
          </cell>
          <cell r="M1316">
            <v>46831.9</v>
          </cell>
          <cell r="N1316">
            <v>48452.28</v>
          </cell>
          <cell r="O1316">
            <v>48452.28</v>
          </cell>
          <cell r="P1316">
            <v>51020.25</v>
          </cell>
          <cell r="Q1316">
            <v>51020.25</v>
          </cell>
          <cell r="R1316"/>
          <cell r="S1316"/>
          <cell r="T1316"/>
          <cell r="U1316">
            <v>51020.25</v>
          </cell>
          <cell r="V1316">
            <v>55173.3</v>
          </cell>
        </row>
        <row r="1317">
          <cell r="C1317">
            <v>1030341</v>
          </cell>
          <cell r="D1317" t="str">
            <v>1031030341-GFR</v>
          </cell>
          <cell r="E1317"/>
          <cell r="F1317" t="str">
            <v>MINOCICLINA (CLORHIDRATO)</v>
          </cell>
          <cell r="G1317" t="str">
            <v xml:space="preserve">COMP/TAB/CAPS/GRAGE      </v>
          </cell>
          <cell r="H1317" t="str">
            <v>100mg</v>
          </cell>
          <cell r="I1317" t="str">
            <v>ORAL</v>
          </cell>
          <cell r="J1317" t="str">
            <v xml:space="preserve">COMP/TAB/CAPS/GRAGE      </v>
          </cell>
          <cell r="K1317">
            <v>678</v>
          </cell>
          <cell r="L1317">
            <v>678</v>
          </cell>
          <cell r="M1317">
            <v>678</v>
          </cell>
          <cell r="N1317">
            <v>701.46</v>
          </cell>
          <cell r="O1317">
            <v>701.46</v>
          </cell>
          <cell r="P1317">
            <v>738.64</v>
          </cell>
          <cell r="Q1317">
            <v>738.64</v>
          </cell>
          <cell r="R1317"/>
          <cell r="S1317"/>
          <cell r="T1317"/>
          <cell r="U1317">
            <v>738.64</v>
          </cell>
          <cell r="V1317">
            <v>798.77</v>
          </cell>
        </row>
        <row r="1318">
          <cell r="C1318"/>
          <cell r="D1318" t="str">
            <v>1033420120-LST</v>
          </cell>
          <cell r="E1318"/>
          <cell r="F1318" t="str">
            <v>MINOXIDIL</v>
          </cell>
          <cell r="G1318" t="str">
            <v>SOLUCION</v>
          </cell>
          <cell r="H1318">
            <v>0.05</v>
          </cell>
          <cell r="I1318" t="str">
            <v>TOPICO</v>
          </cell>
          <cell r="J1318" t="str">
            <v>SOLUCION TOPICA</v>
          </cell>
          <cell r="K1318">
            <v>38561.03</v>
          </cell>
          <cell r="L1318">
            <v>38561.03</v>
          </cell>
          <cell r="M1318"/>
          <cell r="N1318">
            <v>39895.24</v>
          </cell>
          <cell r="O1318">
            <v>39895.24</v>
          </cell>
          <cell r="P1318">
            <v>42009.69</v>
          </cell>
          <cell r="Q1318"/>
          <cell r="R1318"/>
          <cell r="S1318"/>
          <cell r="T1318"/>
          <cell r="U1318">
            <v>42009.69</v>
          </cell>
          <cell r="V1318">
            <v>45429.279999999999</v>
          </cell>
        </row>
        <row r="1319">
          <cell r="C1319">
            <v>1220005</v>
          </cell>
          <cell r="D1319" t="str">
            <v>1031220005-LIC</v>
          </cell>
          <cell r="E1319"/>
          <cell r="F1319" t="str">
            <v>MINOXIDIL</v>
          </cell>
          <cell r="G1319" t="str">
            <v xml:space="preserve">COMP/TAB/CAPS/GRAGE      </v>
          </cell>
          <cell r="H1319" t="str">
            <v>10mg</v>
          </cell>
          <cell r="I1319" t="str">
            <v>ORAL</v>
          </cell>
          <cell r="J1319" t="str">
            <v xml:space="preserve">COMP/TAB/CAPS/GRAGE      </v>
          </cell>
          <cell r="K1319">
            <v>239.75</v>
          </cell>
          <cell r="L1319">
            <v>239.75</v>
          </cell>
          <cell r="M1319"/>
          <cell r="N1319">
            <v>248.05</v>
          </cell>
          <cell r="O1319">
            <v>248.05</v>
          </cell>
          <cell r="P1319">
            <v>261.2</v>
          </cell>
          <cell r="Q1319"/>
          <cell r="R1319"/>
          <cell r="S1319"/>
          <cell r="T1319"/>
          <cell r="U1319">
            <v>261.2</v>
          </cell>
          <cell r="V1319">
            <v>282.45999999999998</v>
          </cell>
        </row>
        <row r="1320">
          <cell r="C1320">
            <v>1870012</v>
          </cell>
          <cell r="D1320" t="str">
            <v>1031830016-ORG</v>
          </cell>
          <cell r="E1320"/>
          <cell r="F1320" t="str">
            <v>MIRTAZAPINA</v>
          </cell>
          <cell r="G1320" t="str">
            <v xml:space="preserve">COMP/TAB/CAPS/GRAGE      </v>
          </cell>
          <cell r="H1320" t="str">
            <v>15mg</v>
          </cell>
          <cell r="I1320" t="str">
            <v>ORAL</v>
          </cell>
          <cell r="J1320" t="str">
            <v xml:space="preserve">COMP/TAB/CAPS/GRAGE      </v>
          </cell>
          <cell r="K1320">
            <v>1179</v>
          </cell>
          <cell r="L1320">
            <v>1179</v>
          </cell>
          <cell r="M1320"/>
          <cell r="N1320">
            <v>1178.7</v>
          </cell>
          <cell r="O1320">
            <v>1178.7</v>
          </cell>
          <cell r="P1320"/>
          <cell r="Q1320"/>
          <cell r="R1320"/>
          <cell r="S1320"/>
          <cell r="T1320"/>
          <cell r="U1320">
            <v>1178.7</v>
          </cell>
          <cell r="V1320">
            <v>1274.6500000000001</v>
          </cell>
        </row>
        <row r="1321">
          <cell r="C1321">
            <v>1870007</v>
          </cell>
          <cell r="D1321" t="str">
            <v>1031830014-SFI</v>
          </cell>
          <cell r="E1321"/>
          <cell r="F1321" t="str">
            <v>MIRTAZAPINA</v>
          </cell>
          <cell r="G1321" t="str">
            <v xml:space="preserve">COMP/TAB/CAPS/GRAGE      </v>
          </cell>
          <cell r="H1321" t="str">
            <v>30mg</v>
          </cell>
          <cell r="I1321" t="str">
            <v>ORAL</v>
          </cell>
          <cell r="J1321" t="str">
            <v xml:space="preserve">COMP/TAB/CAPS/GRAGE      </v>
          </cell>
          <cell r="K1321">
            <v>2357.4</v>
          </cell>
          <cell r="L1321">
            <v>2357.4</v>
          </cell>
          <cell r="M1321">
            <v>2357.4</v>
          </cell>
          <cell r="N1321">
            <v>2357.4</v>
          </cell>
          <cell r="O1321">
            <v>2357.4</v>
          </cell>
          <cell r="P1321"/>
          <cell r="Q1321"/>
          <cell r="R1321"/>
          <cell r="S1321"/>
          <cell r="T1321"/>
          <cell r="U1321">
            <v>2357.4</v>
          </cell>
          <cell r="V1321">
            <v>2549.29</v>
          </cell>
        </row>
        <row r="1322">
          <cell r="C1322">
            <v>1611156</v>
          </cell>
          <cell r="D1322" t="str">
            <v>1031611152-LFR</v>
          </cell>
          <cell r="E1322"/>
          <cell r="F1322" t="str">
            <v>MISOPROSTOL</v>
          </cell>
          <cell r="G1322" t="str">
            <v>OVULO/TABLETA</v>
          </cell>
          <cell r="H1322" t="str">
            <v>100 MCG</v>
          </cell>
          <cell r="I1322" t="str">
            <v>VAGINAL</v>
          </cell>
          <cell r="J1322" t="str">
            <v>OVULO/TABLETA</v>
          </cell>
          <cell r="K1322">
            <v>2528</v>
          </cell>
          <cell r="L1322">
            <v>2528</v>
          </cell>
          <cell r="M1322"/>
          <cell r="N1322">
            <v>2615.4699999999998</v>
          </cell>
          <cell r="O1322">
            <v>2615.4699999999998</v>
          </cell>
          <cell r="P1322">
            <v>2754.09</v>
          </cell>
          <cell r="Q1322"/>
          <cell r="R1322"/>
          <cell r="S1322"/>
          <cell r="T1322"/>
          <cell r="U1322">
            <v>2754.09</v>
          </cell>
          <cell r="V1322">
            <v>2978.27</v>
          </cell>
        </row>
        <row r="1323">
          <cell r="C1323">
            <v>1611155</v>
          </cell>
          <cell r="D1323" t="str">
            <v>1031611155-TQC</v>
          </cell>
          <cell r="E1323"/>
          <cell r="F1323" t="str">
            <v>MISOPROSTOL</v>
          </cell>
          <cell r="G1323" t="str">
            <v xml:space="preserve">COMP/TAB/CAPS/GRAGE      </v>
          </cell>
          <cell r="H1323" t="str">
            <v>200mcg</v>
          </cell>
          <cell r="I1323" t="str">
            <v>ORAL</v>
          </cell>
          <cell r="J1323" t="str">
            <v xml:space="preserve">COMP/TAB/CAPS/GRAGE      </v>
          </cell>
          <cell r="K1323">
            <v>3422</v>
          </cell>
          <cell r="L1323">
            <v>3422</v>
          </cell>
          <cell r="M1323"/>
          <cell r="N1323">
            <v>3540.4</v>
          </cell>
          <cell r="O1323">
            <v>3540.4</v>
          </cell>
          <cell r="P1323">
            <v>3728.04</v>
          </cell>
          <cell r="Q1323"/>
          <cell r="R1323"/>
          <cell r="S1323"/>
          <cell r="T1323"/>
          <cell r="U1323">
            <v>3728.04</v>
          </cell>
          <cell r="V1323">
            <v>4031.5</v>
          </cell>
        </row>
        <row r="1324">
          <cell r="C1324">
            <v>1611157</v>
          </cell>
          <cell r="D1324" t="str">
            <v>1031611153-TQC</v>
          </cell>
          <cell r="E1324"/>
          <cell r="F1324" t="str">
            <v>MISOPROSTOL</v>
          </cell>
          <cell r="G1324" t="str">
            <v>OVULO/TABLETA</v>
          </cell>
          <cell r="H1324" t="str">
            <v xml:space="preserve">25MCG </v>
          </cell>
          <cell r="I1324" t="str">
            <v>VAGINAL</v>
          </cell>
          <cell r="J1324" t="str">
            <v>OVULO/TABLETA</v>
          </cell>
          <cell r="K1324">
            <v>1092.5</v>
          </cell>
          <cell r="L1324">
            <v>1092.5</v>
          </cell>
          <cell r="M1324"/>
          <cell r="N1324">
            <v>1130.3</v>
          </cell>
          <cell r="O1324">
            <v>1130.3</v>
          </cell>
          <cell r="P1324">
            <v>1190.21</v>
          </cell>
          <cell r="Q1324"/>
          <cell r="R1324"/>
          <cell r="S1324"/>
          <cell r="T1324"/>
          <cell r="U1324">
            <v>1190.21</v>
          </cell>
          <cell r="V1324">
            <v>1287.0899999999999</v>
          </cell>
        </row>
        <row r="1325">
          <cell r="C1325">
            <v>1611158</v>
          </cell>
          <cell r="D1325" t="str">
            <v>1031611158-TQC</v>
          </cell>
          <cell r="E1325"/>
          <cell r="F1325" t="str">
            <v>MISOPROSTOL</v>
          </cell>
          <cell r="G1325" t="str">
            <v>OVULO/TABLETA</v>
          </cell>
          <cell r="H1325" t="str">
            <v>50 MCG</v>
          </cell>
          <cell r="I1325" t="str">
            <v>VAGINAL</v>
          </cell>
          <cell r="J1325" t="str">
            <v>OVULO/TABLETA</v>
          </cell>
          <cell r="K1325">
            <v>1500</v>
          </cell>
          <cell r="L1325">
            <v>1500</v>
          </cell>
          <cell r="M1325"/>
          <cell r="N1325">
            <v>1551.9</v>
          </cell>
          <cell r="O1325">
            <v>1551.9</v>
          </cell>
          <cell r="P1325">
            <v>1634.15</v>
          </cell>
          <cell r="Q1325"/>
          <cell r="R1325"/>
          <cell r="S1325"/>
          <cell r="T1325"/>
          <cell r="U1325">
            <v>1634.15</v>
          </cell>
          <cell r="V1325">
            <v>1767.17</v>
          </cell>
        </row>
        <row r="1326">
          <cell r="C1326">
            <v>2210009</v>
          </cell>
          <cell r="D1326" t="str">
            <v>1032210009-CIF</v>
          </cell>
          <cell r="E1326"/>
          <cell r="F1326" t="str">
            <v>MITOMICINA</v>
          </cell>
          <cell r="G1326" t="str">
            <v xml:space="preserve">AMP/VIAL/JP  </v>
          </cell>
          <cell r="H1326" t="str">
            <v>20mg</v>
          </cell>
          <cell r="I1326" t="str">
            <v>PARENTERAL</v>
          </cell>
          <cell r="J1326" t="str">
            <v xml:space="preserve">AMP/VIAL/JP  </v>
          </cell>
          <cell r="K1326">
            <v>100306</v>
          </cell>
          <cell r="L1326">
            <v>100306</v>
          </cell>
          <cell r="M1326"/>
          <cell r="N1326">
            <v>103776.59</v>
          </cell>
          <cell r="O1326">
            <v>103776.59</v>
          </cell>
          <cell r="P1326">
            <v>109276.75</v>
          </cell>
          <cell r="Q1326"/>
          <cell r="R1326"/>
          <cell r="S1326"/>
          <cell r="T1326"/>
          <cell r="U1326">
            <v>109276.75</v>
          </cell>
          <cell r="V1326">
            <v>118171.88</v>
          </cell>
        </row>
        <row r="1327">
          <cell r="C1327">
            <v>2210014</v>
          </cell>
          <cell r="D1327" t="str">
            <v>1032210014-ROP</v>
          </cell>
          <cell r="E1327"/>
          <cell r="F1327" t="str">
            <v>MITOXANTRONA CLORHIDRATO</v>
          </cell>
          <cell r="G1327" t="str">
            <v xml:space="preserve">AMP/VIAL/JP             </v>
          </cell>
          <cell r="H1327" t="str">
            <v>2mg/ml</v>
          </cell>
          <cell r="I1327" t="str">
            <v>PARENTERAL</v>
          </cell>
          <cell r="J1327" t="str">
            <v xml:space="preserve">AMP/VIAL/JP  </v>
          </cell>
          <cell r="K1327">
            <v>139569.54652206716</v>
          </cell>
          <cell r="L1327">
            <v>139569.54</v>
          </cell>
          <cell r="M1327"/>
          <cell r="N1327">
            <v>144398.65</v>
          </cell>
          <cell r="O1327">
            <v>144398.65</v>
          </cell>
          <cell r="P1327">
            <v>152051.78</v>
          </cell>
          <cell r="Q1327"/>
          <cell r="R1327"/>
          <cell r="S1327"/>
          <cell r="T1327"/>
          <cell r="U1327">
            <v>152051.78</v>
          </cell>
          <cell r="V1327">
            <v>164428.79</v>
          </cell>
        </row>
        <row r="1328">
          <cell r="C1328"/>
          <cell r="D1328" t="str">
            <v>1031870145-PRO</v>
          </cell>
          <cell r="E1328"/>
          <cell r="F1328" t="str">
            <v>MODAFINIL</v>
          </cell>
          <cell r="G1328" t="str">
            <v>TAB/CAPS/GRAG/COMP</v>
          </cell>
          <cell r="H1328" t="str">
            <v>100 mg</v>
          </cell>
          <cell r="I1328" t="str">
            <v>ORAL</v>
          </cell>
          <cell r="J1328" t="str">
            <v>TAB/CAPS/GRAG/COMP</v>
          </cell>
          <cell r="K1328">
            <v>1612</v>
          </cell>
          <cell r="L1328">
            <v>1612</v>
          </cell>
          <cell r="M1328"/>
          <cell r="N1328">
            <v>1667.78</v>
          </cell>
          <cell r="O1328">
            <v>1667.78</v>
          </cell>
          <cell r="P1328">
            <v>1756.17</v>
          </cell>
          <cell r="Q1328"/>
          <cell r="R1328"/>
          <cell r="S1328"/>
          <cell r="T1328"/>
          <cell r="U1328">
            <v>1756.17</v>
          </cell>
          <cell r="V1328">
            <v>1899.12</v>
          </cell>
        </row>
        <row r="1329">
          <cell r="C1329"/>
          <cell r="D1329" t="str">
            <v>1032820111-ALS</v>
          </cell>
          <cell r="E1329"/>
          <cell r="F1329" t="str">
            <v xml:space="preserve">MODULO DE PROTEINA </v>
          </cell>
          <cell r="G1329" t="str">
            <v>SUSPENSION ORAL</v>
          </cell>
          <cell r="H1329" t="str">
            <v xml:space="preserve">LIQUIDA </v>
          </cell>
          <cell r="I1329" t="str">
            <v>ORAL</v>
          </cell>
          <cell r="J1329" t="str">
            <v>TUBO 3,8 ONZ</v>
          </cell>
          <cell r="K1329">
            <v>12500</v>
          </cell>
          <cell r="L1329">
            <v>12500</v>
          </cell>
          <cell r="M1329"/>
          <cell r="N1329">
            <v>12932.5</v>
          </cell>
          <cell r="O1329">
            <v>12932.5</v>
          </cell>
          <cell r="P1329">
            <v>13617.92</v>
          </cell>
          <cell r="Q1329"/>
          <cell r="R1329"/>
          <cell r="S1329"/>
          <cell r="T1329"/>
          <cell r="U1329">
            <v>13617.92</v>
          </cell>
          <cell r="V1329">
            <v>14726.42</v>
          </cell>
        </row>
        <row r="1330">
          <cell r="C1330"/>
          <cell r="D1330" t="str">
            <v>1032810030-PAT</v>
          </cell>
          <cell r="E1330"/>
          <cell r="F1330" t="str">
            <v>MODULO DE PROTEINAS (CALCIO CASEINATO)</v>
          </cell>
          <cell r="G1330" t="str">
            <v>GRANULADO</v>
          </cell>
          <cell r="H1330" t="str">
            <v>240g</v>
          </cell>
          <cell r="I1330" t="str">
            <v>ORAL</v>
          </cell>
          <cell r="J1330" t="str">
            <v>ENVASE X 240 g</v>
          </cell>
          <cell r="K1330">
            <v>21000</v>
          </cell>
          <cell r="L1330">
            <v>21000</v>
          </cell>
          <cell r="M1330"/>
          <cell r="N1330">
            <v>21726.6</v>
          </cell>
          <cell r="O1330">
            <v>21726.6</v>
          </cell>
          <cell r="P1330">
            <v>22878.11</v>
          </cell>
          <cell r="Q1330"/>
          <cell r="R1330"/>
          <cell r="S1330"/>
          <cell r="T1330"/>
          <cell r="U1330">
            <v>22878.11</v>
          </cell>
          <cell r="V1330">
            <v>24740.39</v>
          </cell>
        </row>
        <row r="1331">
          <cell r="C1331">
            <v>3470007</v>
          </cell>
          <cell r="D1331" t="str">
            <v>1033470007-GFR</v>
          </cell>
          <cell r="E1331"/>
          <cell r="F1331" t="str">
            <v>MOMETASONA FUROATO</v>
          </cell>
          <cell r="G1331" t="str">
            <v xml:space="preserve">CREMA           </v>
          </cell>
          <cell r="H1331" t="str">
            <v>0.1%</v>
          </cell>
          <cell r="I1331" t="str">
            <v>TOPICO</v>
          </cell>
          <cell r="J1331" t="str">
            <v>TUBO X 15g</v>
          </cell>
          <cell r="K1331">
            <v>5550</v>
          </cell>
          <cell r="L1331">
            <v>5550</v>
          </cell>
          <cell r="M1331">
            <v>5550</v>
          </cell>
          <cell r="N1331">
            <v>5742.03</v>
          </cell>
          <cell r="O1331">
            <v>5742.03</v>
          </cell>
          <cell r="P1331">
            <v>6046.36</v>
          </cell>
          <cell r="Q1331">
            <v>6046.36</v>
          </cell>
          <cell r="R1331"/>
          <cell r="S1331"/>
          <cell r="T1331"/>
          <cell r="U1331">
            <v>6046.36</v>
          </cell>
          <cell r="V1331">
            <v>6538.53</v>
          </cell>
        </row>
        <row r="1332">
          <cell r="C1332">
            <v>3470013</v>
          </cell>
          <cell r="D1332" t="str">
            <v>1033470013-GFR</v>
          </cell>
          <cell r="E1332"/>
          <cell r="F1332" t="str">
            <v>MOMETASONA FUROATO</v>
          </cell>
          <cell r="G1332" t="str">
            <v>LOCION</v>
          </cell>
          <cell r="H1332" t="str">
            <v>0.1%</v>
          </cell>
          <cell r="I1332" t="str">
            <v>TOPICO</v>
          </cell>
          <cell r="J1332" t="str">
            <v>FRASCO X 30ml</v>
          </cell>
          <cell r="K1332">
            <v>3330.14</v>
          </cell>
          <cell r="L1332">
            <v>3330.14</v>
          </cell>
          <cell r="M1332">
            <v>3330.14</v>
          </cell>
          <cell r="N1332">
            <v>3445.36</v>
          </cell>
          <cell r="O1332">
            <v>3445</v>
          </cell>
          <cell r="P1332">
            <v>3627.96</v>
          </cell>
          <cell r="Q1332">
            <v>3627.96</v>
          </cell>
          <cell r="R1332"/>
          <cell r="S1332"/>
          <cell r="T1332"/>
          <cell r="U1332">
            <v>3627.96</v>
          </cell>
          <cell r="V1332">
            <v>3923.28</v>
          </cell>
        </row>
        <row r="1333">
          <cell r="C1333"/>
          <cell r="D1333" t="str">
            <v>103 41005-MSD</v>
          </cell>
          <cell r="E1333"/>
          <cell r="F1333" t="str">
            <v>MOMETASONA+FORMOTEROL</v>
          </cell>
          <cell r="G1333" t="str">
            <v xml:space="preserve">FCO/CAPS/INH        </v>
          </cell>
          <cell r="H1333" t="str">
            <v>(100+5) mcg</v>
          </cell>
          <cell r="I1333" t="str">
            <v>BUCAL</v>
          </cell>
          <cell r="J1333" t="str">
            <v xml:space="preserve"> INHALADOR</v>
          </cell>
          <cell r="K1333">
            <v>72800</v>
          </cell>
          <cell r="L1333">
            <v>72800</v>
          </cell>
          <cell r="M1333"/>
          <cell r="N1333">
            <v>75318.880000000005</v>
          </cell>
          <cell r="O1333"/>
          <cell r="P1333">
            <v>79310.78</v>
          </cell>
          <cell r="Q1333"/>
          <cell r="R1333"/>
          <cell r="S1333"/>
          <cell r="T1333"/>
          <cell r="U1333">
            <v>79310.78</v>
          </cell>
          <cell r="V1333">
            <v>85766.68</v>
          </cell>
        </row>
        <row r="1334">
          <cell r="C1334"/>
          <cell r="D1334" t="str">
            <v>103 410060-MSD</v>
          </cell>
          <cell r="E1334"/>
          <cell r="F1334" t="str">
            <v>MOMETASONA+FORMOTEROL</v>
          </cell>
          <cell r="G1334" t="str">
            <v xml:space="preserve">FCO/CAPS/INH        </v>
          </cell>
          <cell r="H1334" t="str">
            <v xml:space="preserve">(200+5)mcg </v>
          </cell>
          <cell r="I1334" t="str">
            <v>BUCAL</v>
          </cell>
          <cell r="J1334" t="str">
            <v xml:space="preserve"> INHALADOR</v>
          </cell>
          <cell r="K1334">
            <v>122673</v>
          </cell>
          <cell r="L1334">
            <v>122673</v>
          </cell>
          <cell r="M1334"/>
          <cell r="N1334">
            <v>126917.49</v>
          </cell>
          <cell r="O1334"/>
          <cell r="P1334">
            <v>133644.12</v>
          </cell>
          <cell r="Q1334"/>
          <cell r="R1334"/>
          <cell r="S1334"/>
          <cell r="T1334"/>
          <cell r="U1334">
            <v>133644.12</v>
          </cell>
          <cell r="V1334">
            <v>144522.75</v>
          </cell>
        </row>
        <row r="1335">
          <cell r="C1335">
            <v>1440025</v>
          </cell>
          <cell r="D1335" t="str">
            <v>1031440025-MCK</v>
          </cell>
          <cell r="E1335"/>
          <cell r="F1335" t="str">
            <v>MONTELUKAST (SODICO)</v>
          </cell>
          <cell r="G1335" t="str">
            <v>GRANULADO</v>
          </cell>
          <cell r="H1335" t="str">
            <v>4mg</v>
          </cell>
          <cell r="I1335" t="str">
            <v>ORAL</v>
          </cell>
          <cell r="J1335" t="str">
            <v>SOBRE</v>
          </cell>
          <cell r="K1335">
            <v>2376</v>
          </cell>
          <cell r="L1335">
            <v>2376</v>
          </cell>
          <cell r="M1335"/>
          <cell r="N1335">
            <v>2458.21</v>
          </cell>
          <cell r="O1335">
            <v>0</v>
          </cell>
          <cell r="P1335">
            <v>2588.5</v>
          </cell>
          <cell r="Q1335"/>
          <cell r="R1335"/>
          <cell r="S1335"/>
          <cell r="T1335"/>
          <cell r="U1335">
            <v>2588.5</v>
          </cell>
          <cell r="V1335">
            <v>2799.2</v>
          </cell>
        </row>
        <row r="1336">
          <cell r="C1336">
            <v>1440023</v>
          </cell>
          <cell r="D1336" t="str">
            <v>1031440013-LST</v>
          </cell>
          <cell r="E1336"/>
          <cell r="F1336" t="str">
            <v>MONTELUKAST SODICO</v>
          </cell>
          <cell r="G1336" t="str">
            <v xml:space="preserve">COMP/TAB/CAPS/GRAGE      </v>
          </cell>
          <cell r="H1336" t="str">
            <v>10mg</v>
          </cell>
          <cell r="I1336" t="str">
            <v>ORAL</v>
          </cell>
          <cell r="J1336" t="str">
            <v xml:space="preserve">COMP/TAB/CAPS/GRAGE      </v>
          </cell>
          <cell r="K1336">
            <v>2807.3</v>
          </cell>
          <cell r="L1336">
            <v>2807.3</v>
          </cell>
          <cell r="M1336">
            <v>2807.3</v>
          </cell>
          <cell r="N1336">
            <v>2807.3</v>
          </cell>
          <cell r="O1336">
            <v>2807.3</v>
          </cell>
          <cell r="P1336"/>
          <cell r="Q1336"/>
          <cell r="R1336" t="str">
            <v>CIRCULAR 04-2012 CNPMDM</v>
          </cell>
          <cell r="S1336">
            <v>2807.3</v>
          </cell>
          <cell r="T1336"/>
          <cell r="U1336">
            <v>2807.3</v>
          </cell>
          <cell r="V1336">
            <v>2807.3</v>
          </cell>
        </row>
        <row r="1337">
          <cell r="C1337">
            <v>1440024</v>
          </cell>
          <cell r="D1337" t="str">
            <v>1031440022-LST</v>
          </cell>
          <cell r="E1337"/>
          <cell r="F1337" t="str">
            <v>MONTELUKAST SODICO</v>
          </cell>
          <cell r="G1337" t="str">
            <v xml:space="preserve">COMP/TAB/CAPS/GRAGE      </v>
          </cell>
          <cell r="H1337" t="str">
            <v>4mg</v>
          </cell>
          <cell r="I1337" t="str">
            <v>ORAL</v>
          </cell>
          <cell r="J1337" t="str">
            <v xml:space="preserve">COMP/TAB/CAPS/GRAGE      </v>
          </cell>
          <cell r="K1337">
            <v>1122.92</v>
          </cell>
          <cell r="L1337">
            <v>1122.92</v>
          </cell>
          <cell r="M1337">
            <v>1122.92</v>
          </cell>
          <cell r="N1337">
            <v>1122.92</v>
          </cell>
          <cell r="O1337"/>
          <cell r="P1337"/>
          <cell r="Q1337"/>
          <cell r="R1337" t="str">
            <v>CIRCULAR 04-2012 CNPMDM</v>
          </cell>
          <cell r="S1337">
            <v>1122.92</v>
          </cell>
          <cell r="T1337"/>
          <cell r="U1337">
            <v>1122.92</v>
          </cell>
          <cell r="V1337">
            <v>1122.92</v>
          </cell>
        </row>
        <row r="1338">
          <cell r="C1338">
            <v>1440022</v>
          </cell>
          <cell r="D1338" t="str">
            <v>1031440017-LST</v>
          </cell>
          <cell r="E1338"/>
          <cell r="F1338" t="str">
            <v>MONTELUKAST SODICO</v>
          </cell>
          <cell r="G1338" t="str">
            <v xml:space="preserve">COMP/TAB/CAPS/GRAGE      </v>
          </cell>
          <cell r="H1338" t="str">
            <v>5mg</v>
          </cell>
          <cell r="I1338" t="str">
            <v>ORAL</v>
          </cell>
          <cell r="J1338" t="str">
            <v xml:space="preserve">COMP/TAB/CAPS/GRAGE      </v>
          </cell>
          <cell r="K1338">
            <v>1403.65</v>
          </cell>
          <cell r="L1338">
            <v>1403.65</v>
          </cell>
          <cell r="M1338">
            <v>1403.65</v>
          </cell>
          <cell r="N1338">
            <v>1403.65</v>
          </cell>
          <cell r="O1338">
            <v>1403.65</v>
          </cell>
          <cell r="P1338"/>
          <cell r="Q1338"/>
          <cell r="R1338" t="str">
            <v>CIRCULAR 04-2012 CNPMDM</v>
          </cell>
          <cell r="S1338">
            <v>1403.65</v>
          </cell>
          <cell r="T1338"/>
          <cell r="U1338">
            <v>1403.65</v>
          </cell>
          <cell r="V1338">
            <v>1403.65</v>
          </cell>
        </row>
        <row r="1339">
          <cell r="C1339">
            <v>220020</v>
          </cell>
          <cell r="D1339" t="str">
            <v>103 220020-FNE</v>
          </cell>
          <cell r="E1339"/>
          <cell r="F1339" t="str">
            <v>MORFINA (CLORHIDRATO)</v>
          </cell>
          <cell r="G1339" t="str">
            <v xml:space="preserve">AMP/VIAL/JP  </v>
          </cell>
          <cell r="H1339" t="str">
            <v>10mg/ml</v>
          </cell>
          <cell r="I1339" t="str">
            <v>PARENTERAL</v>
          </cell>
          <cell r="J1339" t="str">
            <v xml:space="preserve">AMP/VIAL/JP  </v>
          </cell>
          <cell r="K1339">
            <v>829</v>
          </cell>
          <cell r="L1339">
            <v>829</v>
          </cell>
          <cell r="M1339"/>
          <cell r="N1339">
            <v>857.68</v>
          </cell>
          <cell r="O1339">
            <v>0</v>
          </cell>
          <cell r="P1339">
            <v>903.14</v>
          </cell>
          <cell r="Q1339"/>
          <cell r="R1339"/>
          <cell r="S1339"/>
          <cell r="T1339"/>
          <cell r="U1339">
            <v>903.14</v>
          </cell>
          <cell r="V1339">
            <v>976.66</v>
          </cell>
        </row>
        <row r="1340">
          <cell r="C1340">
            <v>220023</v>
          </cell>
          <cell r="D1340" t="str">
            <v>103 220031-FNE</v>
          </cell>
          <cell r="E1340"/>
          <cell r="F1340" t="str">
            <v>MORFINA (CLORHIDRATO)</v>
          </cell>
          <cell r="G1340" t="str">
            <v>AMP/VIAL/JP</v>
          </cell>
          <cell r="H1340" t="str">
            <v>3%</v>
          </cell>
          <cell r="I1340" t="str">
            <v>PARENTERAL</v>
          </cell>
          <cell r="J1340" t="str">
            <v>VIAL X 20 mL</v>
          </cell>
          <cell r="K1340">
            <v>9853</v>
          </cell>
          <cell r="L1340">
            <v>9853</v>
          </cell>
          <cell r="M1340"/>
          <cell r="N1340">
            <v>10193.91</v>
          </cell>
          <cell r="O1340">
            <v>0</v>
          </cell>
          <cell r="P1340">
            <v>10734.19</v>
          </cell>
          <cell r="Q1340"/>
          <cell r="R1340"/>
          <cell r="S1340"/>
          <cell r="T1340"/>
          <cell r="U1340">
            <v>10734.19</v>
          </cell>
          <cell r="V1340">
            <v>11607.95</v>
          </cell>
        </row>
        <row r="1341">
          <cell r="C1341">
            <v>220026</v>
          </cell>
          <cell r="D1341" t="str">
            <v>103 220026-FNE</v>
          </cell>
          <cell r="E1341"/>
          <cell r="F1341" t="str">
            <v>MORFINA (CLORHIDRATO)</v>
          </cell>
          <cell r="G1341" t="str">
            <v xml:space="preserve">JARABE              </v>
          </cell>
          <cell r="H1341" t="str">
            <v>3%</v>
          </cell>
          <cell r="I1341" t="str">
            <v>ORAL</v>
          </cell>
          <cell r="J1341" t="str">
            <v>FRASCO X 30ml</v>
          </cell>
          <cell r="K1341">
            <v>10254</v>
          </cell>
          <cell r="L1341">
            <v>10254</v>
          </cell>
          <cell r="M1341"/>
          <cell r="N1341">
            <v>10608.79</v>
          </cell>
          <cell r="O1341">
            <v>0</v>
          </cell>
          <cell r="P1341">
            <v>11171.06</v>
          </cell>
          <cell r="Q1341"/>
          <cell r="R1341"/>
          <cell r="S1341"/>
          <cell r="T1341"/>
          <cell r="U1341">
            <v>11171.06</v>
          </cell>
          <cell r="V1341">
            <v>12080.38</v>
          </cell>
        </row>
        <row r="1342">
          <cell r="C1342"/>
          <cell r="D1342" t="str">
            <v>1031610088-LFC</v>
          </cell>
          <cell r="E1342"/>
          <cell r="F1342" t="str">
            <v xml:space="preserve">MOSAPRIDA + PANCREATINA + SIMETICONA </v>
          </cell>
          <cell r="G1342" t="str">
            <v>TAB/CAPS/GRAG/COMP</v>
          </cell>
          <cell r="H1342" t="str">
            <v>(5+170+125) mg</v>
          </cell>
          <cell r="I1342" t="str">
            <v>ORAL</v>
          </cell>
          <cell r="J1342" t="str">
            <v>TAB/CAPS/GRAG/COMP</v>
          </cell>
          <cell r="K1342">
            <v>2200</v>
          </cell>
          <cell r="L1342">
            <v>2200</v>
          </cell>
          <cell r="M1342"/>
          <cell r="N1342">
            <v>2276.12</v>
          </cell>
          <cell r="O1342"/>
          <cell r="P1342">
            <v>2396.75</v>
          </cell>
          <cell r="Q1342"/>
          <cell r="R1342"/>
          <cell r="S1342"/>
          <cell r="T1342"/>
          <cell r="U1342">
            <v>2396.75</v>
          </cell>
          <cell r="V1342">
            <v>2591.85</v>
          </cell>
        </row>
        <row r="1343">
          <cell r="C1343"/>
          <cell r="D1343" t="str">
            <v>1031610098-LFC</v>
          </cell>
          <cell r="E1343"/>
          <cell r="F1343" t="str">
            <v>MOSAPRIDA CITRATO</v>
          </cell>
          <cell r="G1343" t="str">
            <v>TAB/CAPS/GRAG/COMP</v>
          </cell>
          <cell r="H1343" t="str">
            <v>10 mg</v>
          </cell>
          <cell r="I1343" t="str">
            <v>ORAL</v>
          </cell>
          <cell r="J1343" t="str">
            <v>TAB/CAPS/GRAG/COMP</v>
          </cell>
          <cell r="K1343">
            <v>2051</v>
          </cell>
          <cell r="L1343">
            <v>2051</v>
          </cell>
          <cell r="M1343"/>
          <cell r="N1343">
            <v>2121.96</v>
          </cell>
          <cell r="O1343"/>
          <cell r="P1343">
            <v>2234.42</v>
          </cell>
          <cell r="Q1343"/>
          <cell r="R1343"/>
          <cell r="S1343"/>
          <cell r="T1343"/>
          <cell r="U1343">
            <v>2234.42</v>
          </cell>
          <cell r="V1343">
            <v>2416.3000000000002</v>
          </cell>
        </row>
        <row r="1344">
          <cell r="C1344"/>
          <cell r="D1344" t="str">
            <v>1031610089-LFC</v>
          </cell>
          <cell r="E1344"/>
          <cell r="F1344" t="str">
            <v>MOSAPRIDA CITRATO</v>
          </cell>
          <cell r="G1344" t="str">
            <v>TAB/CAPS/GRAG/COMP</v>
          </cell>
          <cell r="H1344" t="str">
            <v>5mg</v>
          </cell>
          <cell r="I1344" t="str">
            <v>ORAL</v>
          </cell>
          <cell r="J1344" t="str">
            <v>TAB/CAPS/GRAG/COMP</v>
          </cell>
          <cell r="K1344">
            <v>1441</v>
          </cell>
          <cell r="L1344">
            <v>1441</v>
          </cell>
          <cell r="M1344"/>
          <cell r="N1344">
            <v>1490.86</v>
          </cell>
          <cell r="O1344"/>
          <cell r="P1344">
            <v>1569.88</v>
          </cell>
          <cell r="Q1344"/>
          <cell r="R1344"/>
          <cell r="S1344"/>
          <cell r="T1344"/>
          <cell r="U1344">
            <v>1569.88</v>
          </cell>
          <cell r="V1344">
            <v>1697.67</v>
          </cell>
        </row>
        <row r="1345">
          <cell r="C1345"/>
          <cell r="D1345" t="str">
            <v>1031610088-GSC</v>
          </cell>
          <cell r="E1345"/>
          <cell r="F1345" t="str">
            <v>MOSAPRIDA CITRATO</v>
          </cell>
          <cell r="G1345" t="str">
            <v>TAB/CAPS/GRAG/COMP</v>
          </cell>
          <cell r="H1345" t="str">
            <v>5mg</v>
          </cell>
          <cell r="I1345" t="str">
            <v>ORAL</v>
          </cell>
          <cell r="J1345" t="str">
            <v>TAB/CAPS/GRAG/COMP</v>
          </cell>
          <cell r="K1345">
            <v>2286</v>
          </cell>
          <cell r="L1345">
            <v>2286</v>
          </cell>
          <cell r="M1345"/>
          <cell r="N1345">
            <v>2365.1</v>
          </cell>
          <cell r="O1345"/>
          <cell r="P1345">
            <v>2490.4499999999998</v>
          </cell>
          <cell r="Q1345"/>
          <cell r="R1345"/>
          <cell r="S1345"/>
          <cell r="T1345"/>
          <cell r="U1345">
            <v>2490.4499999999998</v>
          </cell>
          <cell r="V1345">
            <v>2693.17</v>
          </cell>
        </row>
        <row r="1346">
          <cell r="C1346">
            <v>3320160</v>
          </cell>
          <cell r="D1346" t="str">
            <v>1033320160-TQC</v>
          </cell>
          <cell r="E1346"/>
          <cell r="F1346" t="str">
            <v>MOXIFLOXACINO (CLORHIDRATO)</v>
          </cell>
          <cell r="G1346" t="str">
            <v xml:space="preserve">COLIRIO             </v>
          </cell>
          <cell r="H1346" t="str">
            <v>0.5%</v>
          </cell>
          <cell r="I1346" t="str">
            <v>OFTALMICO</v>
          </cell>
          <cell r="J1346" t="str">
            <v>FRASCO X 5ml</v>
          </cell>
          <cell r="K1346">
            <v>19916</v>
          </cell>
          <cell r="L1346">
            <v>19916</v>
          </cell>
          <cell r="M1346">
            <v>19916</v>
          </cell>
          <cell r="N1346">
            <v>19916</v>
          </cell>
          <cell r="O1346">
            <v>19916</v>
          </cell>
          <cell r="P1346"/>
          <cell r="Q1346"/>
          <cell r="R1346" t="str">
            <v>CIRCULAR 04-2012 CNPMDM</v>
          </cell>
          <cell r="S1346">
            <v>19916</v>
          </cell>
          <cell r="T1346"/>
          <cell r="U1346">
            <v>19916</v>
          </cell>
          <cell r="V1346">
            <v>19916</v>
          </cell>
        </row>
        <row r="1347">
          <cell r="C1347">
            <v>1020001</v>
          </cell>
          <cell r="D1347" t="str">
            <v>1031020001-LST</v>
          </cell>
          <cell r="E1347"/>
          <cell r="F1347" t="str">
            <v>MOXIFLOXACINO (CLORHIDRATO)</v>
          </cell>
          <cell r="G1347" t="str">
            <v xml:space="preserve">COMP/TAB/CAPS/GRAGE      </v>
          </cell>
          <cell r="H1347" t="str">
            <v>400mg</v>
          </cell>
          <cell r="I1347" t="str">
            <v>ORAL</v>
          </cell>
          <cell r="J1347" t="str">
            <v xml:space="preserve">COMP/TAB/CAPS/GRAGE      </v>
          </cell>
          <cell r="K1347">
            <v>15828</v>
          </cell>
          <cell r="L1347">
            <v>15828</v>
          </cell>
          <cell r="M1347">
            <v>15828</v>
          </cell>
          <cell r="N1347">
            <v>15828</v>
          </cell>
          <cell r="O1347">
            <v>15828</v>
          </cell>
          <cell r="P1347"/>
          <cell r="Q1347"/>
          <cell r="R1347" t="str">
            <v>CIRCULAR 04-2012 CNPMDM</v>
          </cell>
          <cell r="S1347">
            <v>15828</v>
          </cell>
          <cell r="T1347"/>
          <cell r="U1347">
            <v>15828</v>
          </cell>
          <cell r="V1347">
            <v>15828</v>
          </cell>
        </row>
        <row r="1348">
          <cell r="C1348"/>
          <cell r="D1348" t="str">
            <v>1033320162-TQC</v>
          </cell>
          <cell r="E1348"/>
          <cell r="F1348" t="str">
            <v>MOXIFLOXACINO 5.000 MG+ FOSFATO DISÓDICO DE DEXAMETASONA</v>
          </cell>
          <cell r="G1348" t="str">
            <v>SOLUCION OFTALMICA</v>
          </cell>
          <cell r="H1348" t="str">
            <v>(0,5+0,1)%</v>
          </cell>
          <cell r="I1348" t="str">
            <v>OFTALMICO</v>
          </cell>
          <cell r="J1348" t="str">
            <v>FRASCO</v>
          </cell>
          <cell r="K1348">
            <v>19916</v>
          </cell>
          <cell r="L1348">
            <v>19916</v>
          </cell>
          <cell r="M1348"/>
          <cell r="N1348">
            <v>20605.09</v>
          </cell>
          <cell r="O1348"/>
          <cell r="P1348">
            <v>21697.16</v>
          </cell>
          <cell r="Q1348"/>
          <cell r="R1348"/>
          <cell r="S1348"/>
          <cell r="T1348"/>
          <cell r="U1348">
            <v>21697.16</v>
          </cell>
          <cell r="V1348">
            <v>23463.31</v>
          </cell>
        </row>
        <row r="1349">
          <cell r="C1349"/>
          <cell r="D1349" t="str">
            <v>1031020005-BSC</v>
          </cell>
          <cell r="E1349"/>
          <cell r="F1349" t="str">
            <v xml:space="preserve">MOXIFLOXACINO CLORHIDRATO </v>
          </cell>
          <cell r="G1349" t="str">
            <v xml:space="preserve">SOLUCION INYECTABLE             </v>
          </cell>
          <cell r="H1349" t="str">
            <v>400 mg</v>
          </cell>
          <cell r="I1349" t="str">
            <v>PARENTERAL</v>
          </cell>
          <cell r="J1349" t="str">
            <v>BOLSA X 250 ml</v>
          </cell>
          <cell r="K1349">
            <v>113738.44</v>
          </cell>
          <cell r="L1349">
            <v>113738.44</v>
          </cell>
          <cell r="M1349"/>
          <cell r="N1349">
            <v>113738.44</v>
          </cell>
          <cell r="O1349"/>
          <cell r="P1349"/>
          <cell r="Q1349"/>
          <cell r="R1349" t="str">
            <v>CIRCULAR 04-2012 CNPMDM</v>
          </cell>
          <cell r="S1349">
            <v>113738.44</v>
          </cell>
          <cell r="T1349"/>
          <cell r="U1349">
            <v>113738.44</v>
          </cell>
          <cell r="V1349">
            <v>113738.44</v>
          </cell>
        </row>
        <row r="1350">
          <cell r="C1350">
            <v>2810100</v>
          </cell>
          <cell r="D1350" t="str">
            <v>1032810100-NVX</v>
          </cell>
          <cell r="E1350"/>
          <cell r="F1350" t="str">
            <v>MULTIVITAMINAS Y MINERALES .</v>
          </cell>
          <cell r="G1350" t="str">
            <v>SOLUCION</v>
          </cell>
          <cell r="H1350" t="str">
            <v>S.M.N.F.</v>
          </cell>
          <cell r="I1350" t="str">
            <v>ORAL</v>
          </cell>
          <cell r="J1350" t="str">
            <v>FRASCO X (180-240)ml</v>
          </cell>
          <cell r="K1350">
            <v>4274.3999999999996</v>
          </cell>
          <cell r="L1350">
            <v>4274.3999999999996</v>
          </cell>
          <cell r="M1350">
            <v>4274.3999999999996</v>
          </cell>
          <cell r="N1350">
            <v>4422.29</v>
          </cell>
          <cell r="O1350">
            <v>4422.29</v>
          </cell>
          <cell r="P1350">
            <v>4656.67</v>
          </cell>
          <cell r="Q1350">
            <v>4656.67</v>
          </cell>
          <cell r="R1350"/>
          <cell r="S1350"/>
          <cell r="T1350"/>
          <cell r="U1350">
            <v>4656.67</v>
          </cell>
          <cell r="V1350">
            <v>5035.72</v>
          </cell>
        </row>
        <row r="1351">
          <cell r="C1351">
            <v>2810110</v>
          </cell>
          <cell r="D1351" t="str">
            <v>1032810110-PRO</v>
          </cell>
          <cell r="E1351"/>
          <cell r="F1351" t="str">
            <v>MULTIVITAMINAS Y MINERALES GOTAS PED</v>
          </cell>
          <cell r="G1351" t="str">
            <v>SOLUCION</v>
          </cell>
          <cell r="H1351" t="str">
            <v>S.M.N.F.</v>
          </cell>
          <cell r="I1351" t="str">
            <v>ORAL</v>
          </cell>
          <cell r="J1351" t="str">
            <v>FRASCO X 10ml</v>
          </cell>
          <cell r="K1351">
            <v>6328.9</v>
          </cell>
          <cell r="L1351">
            <v>6328.9</v>
          </cell>
          <cell r="M1351">
            <v>6328.9</v>
          </cell>
          <cell r="N1351">
            <v>6547.88</v>
          </cell>
          <cell r="O1351">
            <v>6547.88</v>
          </cell>
          <cell r="P1351">
            <v>6894.92</v>
          </cell>
          <cell r="Q1351">
            <v>6894.92</v>
          </cell>
          <cell r="R1351"/>
          <cell r="S1351"/>
          <cell r="T1351"/>
          <cell r="U1351">
            <v>6894.92</v>
          </cell>
          <cell r="V1351">
            <v>7456.17</v>
          </cell>
        </row>
        <row r="1352">
          <cell r="C1352">
            <v>2710085</v>
          </cell>
          <cell r="D1352" t="str">
            <v>1031020001-LST</v>
          </cell>
          <cell r="E1352"/>
          <cell r="F1352" t="str">
            <v>MULTIVITAMINAS Y MINERALES PARA INFUSION INTRAVENOSA</v>
          </cell>
          <cell r="G1352" t="str">
            <v>AMP/VIAL/JP</v>
          </cell>
          <cell r="H1352" t="str">
            <v>S.M.N.F.</v>
          </cell>
          <cell r="I1352" t="str">
            <v>PARENTERAL</v>
          </cell>
          <cell r="J1352" t="str">
            <v>AMP/VIAL/JP</v>
          </cell>
          <cell r="K1352">
            <v>4738.3999999999996</v>
          </cell>
          <cell r="L1352">
            <v>4738.3999999999996</v>
          </cell>
          <cell r="M1352"/>
          <cell r="N1352">
            <v>4902.3500000000004</v>
          </cell>
          <cell r="O1352">
            <v>4902.3500000000004</v>
          </cell>
          <cell r="P1352">
            <v>5162.17</v>
          </cell>
          <cell r="Q1352"/>
          <cell r="R1352"/>
          <cell r="S1352"/>
          <cell r="T1352"/>
          <cell r="U1352">
            <v>5162.17</v>
          </cell>
          <cell r="V1352">
            <v>5582.37</v>
          </cell>
        </row>
        <row r="1353">
          <cell r="C1353">
            <v>2810025</v>
          </cell>
          <cell r="D1353" t="str">
            <v>1032810025-ECA</v>
          </cell>
          <cell r="E1353"/>
          <cell r="F1353" t="str">
            <v>MULTIVITAMINAS+MINERALES</v>
          </cell>
          <cell r="G1353" t="str">
            <v xml:space="preserve">COMP/TAB/CAPS/GRAGE      </v>
          </cell>
          <cell r="H1353" t="str">
            <v>S.M.N.F.</v>
          </cell>
          <cell r="I1353" t="str">
            <v>ORAL</v>
          </cell>
          <cell r="J1353" t="str">
            <v xml:space="preserve">COMP/TAB/CAPS/GRAGE      </v>
          </cell>
          <cell r="K1353">
            <v>75</v>
          </cell>
          <cell r="L1353">
            <v>75</v>
          </cell>
          <cell r="M1353">
            <v>75</v>
          </cell>
          <cell r="N1353">
            <v>77.599999999999994</v>
          </cell>
          <cell r="O1353">
            <v>77.599999999999994</v>
          </cell>
          <cell r="P1353">
            <v>81.709999999999994</v>
          </cell>
          <cell r="Q1353">
            <v>81.709999999999994</v>
          </cell>
          <cell r="R1353"/>
          <cell r="S1353"/>
          <cell r="T1353"/>
          <cell r="U1353">
            <v>81.709999999999994</v>
          </cell>
          <cell r="V1353">
            <v>88.36</v>
          </cell>
        </row>
        <row r="1354">
          <cell r="C1354"/>
          <cell r="D1354"/>
          <cell r="E1354" t="str">
            <v xml:space="preserve"> CP-0307-PRO</v>
          </cell>
          <cell r="F1354" t="str">
            <v xml:space="preserve">MULTIVITAMINAS Y MINERALES </v>
          </cell>
          <cell r="G1354" t="str">
            <v>CAPSULAS</v>
          </cell>
          <cell r="H1354"/>
          <cell r="I1354" t="str">
            <v>ORAL</v>
          </cell>
          <cell r="J1354"/>
          <cell r="K1354"/>
          <cell r="L1354"/>
          <cell r="M1354"/>
          <cell r="N1354"/>
          <cell r="O1354"/>
          <cell r="P1354"/>
          <cell r="Q1354"/>
          <cell r="R1354"/>
          <cell r="S1354"/>
          <cell r="T1354"/>
          <cell r="U1354">
            <v>0</v>
          </cell>
          <cell r="V1354">
            <v>1215.49</v>
          </cell>
        </row>
        <row r="1355">
          <cell r="C1355"/>
          <cell r="D1355"/>
          <cell r="E1355"/>
          <cell r="F1355" t="str">
            <v>MULTIVITAMINAS</v>
          </cell>
          <cell r="G1355" t="str">
            <v>TABLETAS</v>
          </cell>
          <cell r="H1355"/>
          <cell r="I1355" t="str">
            <v>ORAL</v>
          </cell>
          <cell r="J1355"/>
          <cell r="K1355"/>
          <cell r="L1355"/>
          <cell r="M1355"/>
          <cell r="N1355"/>
          <cell r="O1355"/>
          <cell r="P1355"/>
          <cell r="Q1355"/>
          <cell r="R1355"/>
          <cell r="S1355"/>
          <cell r="T1355"/>
          <cell r="U1355">
            <v>0</v>
          </cell>
          <cell r="V1355">
            <v>0</v>
          </cell>
        </row>
        <row r="1356">
          <cell r="C1356">
            <v>3410010</v>
          </cell>
          <cell r="D1356" t="str">
            <v>1033410010-GSK</v>
          </cell>
          <cell r="E1356"/>
          <cell r="F1356" t="str">
            <v>MUPIROCINA</v>
          </cell>
          <cell r="G1356" t="str">
            <v>UNGÜENTO</v>
          </cell>
          <cell r="H1356" t="str">
            <v>2%</v>
          </cell>
          <cell r="I1356" t="str">
            <v>TOPICO</v>
          </cell>
          <cell r="J1356" t="str">
            <v>TUBO X (15-20) g</v>
          </cell>
          <cell r="K1356">
            <v>45980</v>
          </cell>
          <cell r="L1356">
            <v>45980</v>
          </cell>
          <cell r="M1356"/>
          <cell r="N1356">
            <v>47570.91</v>
          </cell>
          <cell r="O1356">
            <v>47570.91</v>
          </cell>
          <cell r="P1356">
            <v>50092.17</v>
          </cell>
          <cell r="Q1356"/>
          <cell r="R1356"/>
          <cell r="S1356"/>
          <cell r="T1356"/>
          <cell r="U1356">
            <v>50092.17</v>
          </cell>
          <cell r="V1356">
            <v>54169.67</v>
          </cell>
        </row>
        <row r="1357">
          <cell r="C1357"/>
          <cell r="D1357" t="str">
            <v>1033410010-GSK</v>
          </cell>
          <cell r="E1357"/>
          <cell r="F1357" t="str">
            <v xml:space="preserve">MUPIROCINA </v>
          </cell>
          <cell r="G1357" t="str">
            <v>CREMA</v>
          </cell>
          <cell r="H1357">
            <v>0.02</v>
          </cell>
          <cell r="I1357" t="str">
            <v>TOPICO</v>
          </cell>
          <cell r="J1357" t="str">
            <v>CREMA</v>
          </cell>
          <cell r="K1357">
            <v>18000</v>
          </cell>
          <cell r="L1357">
            <v>18000</v>
          </cell>
          <cell r="M1357"/>
          <cell r="N1357">
            <v>18622.8</v>
          </cell>
          <cell r="O1357">
            <v>18622.8</v>
          </cell>
          <cell r="P1357">
            <v>19609.810000000001</v>
          </cell>
          <cell r="Q1357"/>
          <cell r="R1357"/>
          <cell r="S1357"/>
          <cell r="T1357"/>
          <cell r="U1357">
            <v>19609.810000000001</v>
          </cell>
          <cell r="V1357">
            <v>21206.05</v>
          </cell>
        </row>
        <row r="1358">
          <cell r="C1358">
            <v>1020110</v>
          </cell>
          <cell r="D1358" t="str">
            <v>1031020042-SFI</v>
          </cell>
          <cell r="E1358"/>
          <cell r="F1358" t="str">
            <v>NALIDIXICO ACIDO</v>
          </cell>
          <cell r="G1358" t="str">
            <v>SUSPENSION</v>
          </cell>
          <cell r="H1358" t="str">
            <v>250mg/5ml</v>
          </cell>
          <cell r="I1358" t="str">
            <v>ORAL</v>
          </cell>
          <cell r="J1358" t="str">
            <v>FRASCO X 120ml</v>
          </cell>
          <cell r="K1358">
            <v>17727</v>
          </cell>
          <cell r="L1358">
            <v>17727</v>
          </cell>
          <cell r="M1358"/>
          <cell r="N1358">
            <v>18340.349999999999</v>
          </cell>
          <cell r="O1358">
            <v>18340.349999999999</v>
          </cell>
          <cell r="P1358">
            <v>19312.39</v>
          </cell>
          <cell r="Q1358"/>
          <cell r="R1358"/>
          <cell r="S1358"/>
          <cell r="T1358"/>
          <cell r="U1358">
            <v>19312.39</v>
          </cell>
          <cell r="V1358">
            <v>20884.419999999998</v>
          </cell>
        </row>
        <row r="1359">
          <cell r="C1359"/>
          <cell r="D1359" t="str">
            <v>1031020045-SFI</v>
          </cell>
          <cell r="E1359"/>
          <cell r="F1359" t="str">
            <v xml:space="preserve">NALIDIXICO ACIDO </v>
          </cell>
          <cell r="G1359" t="str">
            <v>TAB/CAPS/GRAG/COMP</v>
          </cell>
          <cell r="H1359" t="str">
            <v xml:space="preserve">500 mg </v>
          </cell>
          <cell r="I1359" t="str">
            <v>ORAL</v>
          </cell>
          <cell r="J1359" t="str">
            <v>TAB/CAPS/GRAG/COMP</v>
          </cell>
          <cell r="K1359">
            <v>1974</v>
          </cell>
          <cell r="L1359">
            <v>1974</v>
          </cell>
          <cell r="M1359"/>
          <cell r="N1359">
            <v>2042.3</v>
          </cell>
          <cell r="O1359">
            <v>2042.3</v>
          </cell>
          <cell r="P1359">
            <v>2150.54</v>
          </cell>
          <cell r="Q1359"/>
          <cell r="R1359"/>
          <cell r="S1359"/>
          <cell r="T1359"/>
          <cell r="U1359">
            <v>2150.54</v>
          </cell>
          <cell r="V1359">
            <v>2325.59</v>
          </cell>
        </row>
        <row r="1360">
          <cell r="C1360">
            <v>3710060</v>
          </cell>
          <cell r="D1360" t="str">
            <v>1033710060-RYA</v>
          </cell>
          <cell r="E1360"/>
          <cell r="F1360" t="str">
            <v>NALOXONA CLORHIDRATO</v>
          </cell>
          <cell r="G1360" t="str">
            <v>SOLUCIÓN</v>
          </cell>
          <cell r="H1360" t="str">
            <v>0.04%</v>
          </cell>
          <cell r="I1360" t="str">
            <v>PARENTERAL</v>
          </cell>
          <cell r="J1360" t="str">
            <v xml:space="preserve">AMP/VIAL/JP             </v>
          </cell>
          <cell r="K1360">
            <v>23749.25</v>
          </cell>
          <cell r="L1360">
            <v>23749.25</v>
          </cell>
          <cell r="M1360"/>
          <cell r="N1360">
            <v>24570.97</v>
          </cell>
          <cell r="O1360">
            <v>24570.97</v>
          </cell>
          <cell r="P1360">
            <v>25873.23</v>
          </cell>
          <cell r="Q1360"/>
          <cell r="R1360"/>
          <cell r="S1360"/>
          <cell r="T1360"/>
          <cell r="U1360">
            <v>25873.23</v>
          </cell>
          <cell r="V1360">
            <v>27979.31</v>
          </cell>
        </row>
        <row r="1361">
          <cell r="C1361">
            <v>820105</v>
          </cell>
          <cell r="D1361" t="str">
            <v>103 820105-BUS</v>
          </cell>
          <cell r="E1361"/>
          <cell r="F1361" t="str">
            <v>NAPROXEN</v>
          </cell>
          <cell r="G1361" t="str">
            <v>POLVO PARA SUSPENSION</v>
          </cell>
          <cell r="H1361" t="str">
            <v>125mg/5ml</v>
          </cell>
          <cell r="I1361" t="str">
            <v>ORAL</v>
          </cell>
          <cell r="J1361" t="str">
            <v>FRASCO X 80ml</v>
          </cell>
          <cell r="K1361">
            <v>1172</v>
          </cell>
          <cell r="L1361">
            <v>1172</v>
          </cell>
          <cell r="M1361">
            <v>1172</v>
          </cell>
          <cell r="N1361">
            <v>1212.55</v>
          </cell>
          <cell r="O1361">
            <v>1212.55</v>
          </cell>
          <cell r="P1361">
            <v>1276.82</v>
          </cell>
          <cell r="Q1361">
            <v>1276.82</v>
          </cell>
          <cell r="R1361"/>
          <cell r="S1361"/>
          <cell r="T1361"/>
          <cell r="U1361">
            <v>1276.82</v>
          </cell>
          <cell r="V1361">
            <v>1380.75</v>
          </cell>
        </row>
        <row r="1362">
          <cell r="C1362">
            <v>820100</v>
          </cell>
          <cell r="D1362" t="str">
            <v>103 820100-GFR</v>
          </cell>
          <cell r="E1362"/>
          <cell r="F1362" t="str">
            <v>NAPROXEN (SODICO)</v>
          </cell>
          <cell r="G1362" t="str">
            <v xml:space="preserve">COMP/TAB/CAPS/GRAGE      </v>
          </cell>
          <cell r="H1362" t="str">
            <v>250mg</v>
          </cell>
          <cell r="I1362" t="str">
            <v>ORAL</v>
          </cell>
          <cell r="J1362" t="str">
            <v xml:space="preserve">COMP/TAB/CAPS/GRAGE      </v>
          </cell>
          <cell r="K1362">
            <v>80</v>
          </cell>
          <cell r="L1362">
            <v>80</v>
          </cell>
          <cell r="M1362">
            <v>80</v>
          </cell>
          <cell r="N1362">
            <v>82.77</v>
          </cell>
          <cell r="O1362">
            <v>82.77</v>
          </cell>
          <cell r="P1362">
            <v>87.16</v>
          </cell>
          <cell r="Q1362">
            <v>87.16</v>
          </cell>
          <cell r="R1362"/>
          <cell r="S1362"/>
          <cell r="T1362"/>
          <cell r="U1362">
            <v>87.16</v>
          </cell>
          <cell r="V1362">
            <v>94.25</v>
          </cell>
        </row>
        <row r="1363">
          <cell r="C1363"/>
          <cell r="D1363"/>
          <cell r="E1363" t="str">
            <v>820100-BQF</v>
          </cell>
          <cell r="F1363"/>
          <cell r="G1363"/>
          <cell r="H1363"/>
          <cell r="I1363"/>
          <cell r="J1363"/>
          <cell r="K1363"/>
          <cell r="L1363"/>
          <cell r="M1363"/>
          <cell r="N1363"/>
          <cell r="O1363"/>
          <cell r="P1363"/>
          <cell r="Q1363"/>
          <cell r="R1363"/>
          <cell r="S1363"/>
          <cell r="T1363"/>
          <cell r="U1363">
            <v>0</v>
          </cell>
          <cell r="V1363">
            <v>0</v>
          </cell>
        </row>
        <row r="1364">
          <cell r="C1364"/>
          <cell r="D1364"/>
          <cell r="E1364" t="str">
            <v>820100-LPF</v>
          </cell>
          <cell r="F1364"/>
          <cell r="G1364"/>
          <cell r="H1364"/>
          <cell r="I1364"/>
          <cell r="J1364"/>
          <cell r="K1364"/>
          <cell r="L1364"/>
          <cell r="M1364"/>
          <cell r="N1364"/>
          <cell r="O1364"/>
          <cell r="P1364"/>
          <cell r="Q1364"/>
          <cell r="R1364"/>
          <cell r="S1364"/>
          <cell r="T1364"/>
          <cell r="U1364">
            <v>0</v>
          </cell>
          <cell r="V1364">
            <v>0</v>
          </cell>
        </row>
        <row r="1365">
          <cell r="C1365">
            <v>820095</v>
          </cell>
          <cell r="D1365" t="str">
            <v>103 820095-GFR</v>
          </cell>
          <cell r="E1365"/>
          <cell r="F1365" t="str">
            <v>NAPROXEN (SODICO)</v>
          </cell>
          <cell r="G1365" t="str">
            <v xml:space="preserve">COMP/TAB/CAPS/GRAGE      </v>
          </cell>
          <cell r="H1365" t="str">
            <v>500mg</v>
          </cell>
          <cell r="I1365" t="str">
            <v>ORAL</v>
          </cell>
          <cell r="J1365" t="str">
            <v xml:space="preserve">COMP/TAB/CAPS/GRAGE      </v>
          </cell>
          <cell r="K1365">
            <v>172</v>
          </cell>
          <cell r="L1365">
            <v>172</v>
          </cell>
          <cell r="M1365"/>
          <cell r="N1365">
            <v>177.95</v>
          </cell>
          <cell r="O1365">
            <v>177.95</v>
          </cell>
          <cell r="P1365">
            <v>187.38</v>
          </cell>
          <cell r="Q1365"/>
          <cell r="R1365"/>
          <cell r="S1365"/>
          <cell r="T1365"/>
          <cell r="U1365">
            <v>187.38</v>
          </cell>
          <cell r="V1365">
            <v>202.63</v>
          </cell>
        </row>
        <row r="1366">
          <cell r="C1366"/>
          <cell r="D1366" t="str">
            <v>1032910914-EPH</v>
          </cell>
          <cell r="E1366"/>
          <cell r="F1366" t="str">
            <v>NATALIZUMAB</v>
          </cell>
          <cell r="G1366" t="str">
            <v xml:space="preserve">SOLUCION INYECTABLE             </v>
          </cell>
          <cell r="H1366" t="str">
            <v>300  mg</v>
          </cell>
          <cell r="I1366" t="str">
            <v>PARENTERAL</v>
          </cell>
          <cell r="J1366" t="str">
            <v xml:space="preserve">AMP/VIAL/JP             </v>
          </cell>
          <cell r="K1366">
            <v>3564080</v>
          </cell>
          <cell r="L1366">
            <v>3564080</v>
          </cell>
          <cell r="M1366"/>
          <cell r="N1366">
            <v>3564080</v>
          </cell>
          <cell r="O1366"/>
          <cell r="P1366"/>
          <cell r="Q1366"/>
          <cell r="R1366" t="str">
            <v>RES. 0718-2015 MSYPS</v>
          </cell>
          <cell r="S1366">
            <v>3696627.77</v>
          </cell>
          <cell r="T1366">
            <v>4107323.12</v>
          </cell>
          <cell r="U1366">
            <v>3696627.77</v>
          </cell>
          <cell r="V1366">
            <v>4107323.12</v>
          </cell>
        </row>
        <row r="1367">
          <cell r="C1367"/>
          <cell r="D1367" t="str">
            <v>1033320003-ALC</v>
          </cell>
          <cell r="E1367"/>
          <cell r="F1367" t="str">
            <v>NATAMICINA</v>
          </cell>
          <cell r="G1367" t="str">
            <v>SOLUCION/SUSPENSION OFTALMICA</v>
          </cell>
          <cell r="H1367" t="str">
            <v>50mg</v>
          </cell>
          <cell r="I1367" t="str">
            <v>OFTALMICO</v>
          </cell>
          <cell r="J1367" t="str">
            <v>FRASCO X 15ml</v>
          </cell>
          <cell r="K1367">
            <v>327489</v>
          </cell>
          <cell r="L1367">
            <v>327489</v>
          </cell>
          <cell r="M1367"/>
          <cell r="N1367">
            <v>338820.12</v>
          </cell>
          <cell r="O1367">
            <v>338820.12</v>
          </cell>
          <cell r="P1367">
            <v>356777.59</v>
          </cell>
          <cell r="Q1367"/>
          <cell r="R1367"/>
          <cell r="S1367"/>
          <cell r="T1367"/>
          <cell r="U1367">
            <v>356777.59</v>
          </cell>
          <cell r="V1367">
            <v>385819.29</v>
          </cell>
        </row>
        <row r="1368">
          <cell r="C1368"/>
          <cell r="D1368" t="str">
            <v>1031211170-TEC</v>
          </cell>
          <cell r="E1368"/>
          <cell r="F1368" t="str">
            <v>NEBIVOLOL</v>
          </cell>
          <cell r="G1368" t="str">
            <v>TAB/CAPS/GRAG/COMP</v>
          </cell>
          <cell r="H1368" t="str">
            <v xml:space="preserve">10 mg </v>
          </cell>
          <cell r="I1368" t="str">
            <v>ORAL</v>
          </cell>
          <cell r="J1368" t="str">
            <v>TAB/CAPS/GRAG/COMP</v>
          </cell>
          <cell r="K1368">
            <v>2196.4299999999998</v>
          </cell>
          <cell r="L1368">
            <v>2196.4299999999998</v>
          </cell>
          <cell r="M1368"/>
          <cell r="N1368">
            <v>2272.4299999999998</v>
          </cell>
          <cell r="O1368">
            <v>2272.4299999999998</v>
          </cell>
          <cell r="P1368">
            <v>2392.87</v>
          </cell>
          <cell r="Q1368"/>
          <cell r="R1368"/>
          <cell r="S1368"/>
          <cell r="T1368"/>
          <cell r="U1368">
            <v>2392.87</v>
          </cell>
          <cell r="V1368">
            <v>2587.65</v>
          </cell>
        </row>
        <row r="1369">
          <cell r="C1369"/>
          <cell r="D1369" t="str">
            <v>1031211187-TEC</v>
          </cell>
          <cell r="E1369"/>
          <cell r="F1369" t="str">
            <v>NEBIVOLOL</v>
          </cell>
          <cell r="G1369" t="str">
            <v>TAB/CAPS/GRAG/COMP</v>
          </cell>
          <cell r="H1369" t="str">
            <v>2,5 mg</v>
          </cell>
          <cell r="I1369" t="str">
            <v>ORAL</v>
          </cell>
          <cell r="J1369" t="str">
            <v>TAB/CAPS/GRAG/COMP</v>
          </cell>
          <cell r="K1369">
            <v>866</v>
          </cell>
          <cell r="L1369">
            <v>866</v>
          </cell>
          <cell r="M1369"/>
          <cell r="N1369">
            <v>895.96</v>
          </cell>
          <cell r="O1369">
            <v>895.96</v>
          </cell>
          <cell r="P1369">
            <v>943.45</v>
          </cell>
          <cell r="Q1369"/>
          <cell r="R1369"/>
          <cell r="S1369"/>
          <cell r="T1369"/>
          <cell r="U1369">
            <v>943.45</v>
          </cell>
          <cell r="V1369">
            <v>1020.25</v>
          </cell>
        </row>
        <row r="1370">
          <cell r="C1370"/>
          <cell r="D1370" t="str">
            <v>1031211185-BCH</v>
          </cell>
          <cell r="E1370"/>
          <cell r="F1370" t="str">
            <v xml:space="preserve">NEBIVOLOL </v>
          </cell>
          <cell r="G1370" t="str">
            <v>TAB/CAPS/GRAG/COMP</v>
          </cell>
          <cell r="H1370" t="str">
            <v>5 mg</v>
          </cell>
          <cell r="I1370" t="str">
            <v>ORAL</v>
          </cell>
          <cell r="J1370" t="str">
            <v>TAB/CAPS/GRAG/COMP</v>
          </cell>
          <cell r="K1370">
            <v>1680</v>
          </cell>
          <cell r="L1370">
            <v>1680</v>
          </cell>
          <cell r="M1370"/>
          <cell r="N1370">
            <v>1738.13</v>
          </cell>
          <cell r="O1370">
            <v>1738.13</v>
          </cell>
          <cell r="P1370">
            <v>1830.25</v>
          </cell>
          <cell r="Q1370"/>
          <cell r="R1370"/>
          <cell r="S1370"/>
          <cell r="T1370"/>
          <cell r="U1370">
            <v>1830.25</v>
          </cell>
          <cell r="V1370">
            <v>1979.23</v>
          </cell>
        </row>
        <row r="1371">
          <cell r="C1371"/>
          <cell r="D1371" t="str">
            <v>1031211185-TEC</v>
          </cell>
          <cell r="E1371"/>
          <cell r="F1371" t="str">
            <v xml:space="preserve">NEBIVOLOL </v>
          </cell>
          <cell r="G1371" t="str">
            <v>TAB/CAPS/GRAG/COMP</v>
          </cell>
          <cell r="H1371" t="str">
            <v>5 mg</v>
          </cell>
          <cell r="I1371" t="str">
            <v>ORAL</v>
          </cell>
          <cell r="J1371" t="str">
            <v>TAB/CAPS/GRAG/COMP</v>
          </cell>
          <cell r="K1371">
            <v>633</v>
          </cell>
          <cell r="L1371">
            <v>633</v>
          </cell>
          <cell r="M1371"/>
          <cell r="N1371">
            <v>654.9</v>
          </cell>
          <cell r="O1371">
            <v>654.9</v>
          </cell>
          <cell r="P1371">
            <v>689.61</v>
          </cell>
          <cell r="Q1371"/>
          <cell r="R1371"/>
          <cell r="S1371"/>
          <cell r="T1371"/>
          <cell r="U1371">
            <v>689.61</v>
          </cell>
          <cell r="V1371">
            <v>745.74</v>
          </cell>
        </row>
        <row r="1372">
          <cell r="C1372">
            <v>1011003</v>
          </cell>
          <cell r="D1372" t="str">
            <v>1031011003-LGR</v>
          </cell>
          <cell r="E1372"/>
          <cell r="F1372" t="str">
            <v>NELFINAVIR (MESILATO)</v>
          </cell>
          <cell r="G1372" t="str">
            <v xml:space="preserve">COMP/TAB/CAPS/GRAGE      </v>
          </cell>
          <cell r="H1372" t="str">
            <v>250MG (base)</v>
          </cell>
          <cell r="I1372" t="str">
            <v>ORAL</v>
          </cell>
          <cell r="J1372" t="str">
            <v xml:space="preserve">COMP/TAB/CAPS/GRAGE      </v>
          </cell>
          <cell r="K1372">
            <v>1100</v>
          </cell>
          <cell r="L1372">
            <v>1100</v>
          </cell>
          <cell r="M1372"/>
          <cell r="N1372">
            <v>1138.06</v>
          </cell>
          <cell r="O1372">
            <v>1138.06</v>
          </cell>
          <cell r="P1372">
            <v>1198.3800000000001</v>
          </cell>
          <cell r="Q1372"/>
          <cell r="R1372"/>
          <cell r="S1372"/>
          <cell r="T1372"/>
          <cell r="U1372">
            <v>1198.3800000000001</v>
          </cell>
          <cell r="V1372">
            <v>1295.93</v>
          </cell>
        </row>
        <row r="1373">
          <cell r="C1373"/>
          <cell r="D1373" t="str">
            <v>1033320050-TQC</v>
          </cell>
          <cell r="E1373"/>
          <cell r="F1373" t="str">
            <v>NEOMICINA+DEXAMETASONA</v>
          </cell>
          <cell r="G1373" t="str">
            <v>SOLUCION/SUSPENSION OFTALMICA</v>
          </cell>
          <cell r="H1373" t="str">
            <v xml:space="preserve">(0,35%+0,1%) </v>
          </cell>
          <cell r="I1373" t="str">
            <v>OFTALMICO</v>
          </cell>
          <cell r="J1373" t="str">
            <v>FRASCO</v>
          </cell>
          <cell r="K1373">
            <v>1546</v>
          </cell>
          <cell r="L1373">
            <v>1546</v>
          </cell>
          <cell r="M1373"/>
          <cell r="N1373">
            <v>1599.49</v>
          </cell>
          <cell r="O1373">
            <v>1599.49</v>
          </cell>
          <cell r="P1373">
            <v>1684.26</v>
          </cell>
          <cell r="Q1373"/>
          <cell r="R1373"/>
          <cell r="S1373"/>
          <cell r="T1373"/>
          <cell r="U1373">
            <v>1684.26</v>
          </cell>
          <cell r="V1373">
            <v>1821.36</v>
          </cell>
        </row>
        <row r="1374">
          <cell r="C1374">
            <v>3320050</v>
          </cell>
          <cell r="D1374" t="str">
            <v>1033320050-TQC</v>
          </cell>
          <cell r="E1374"/>
          <cell r="F1374" t="str">
            <v>NEOMICINA+DEXAMETASONA</v>
          </cell>
          <cell r="G1374" t="str">
            <v xml:space="preserve">COLIRIO             </v>
          </cell>
          <cell r="H1374" t="str">
            <v>(3,5+1)/ml</v>
          </cell>
          <cell r="I1374" t="str">
            <v>OFTALMICO</v>
          </cell>
          <cell r="J1374" t="str">
            <v>FRASCO x 5ml</v>
          </cell>
          <cell r="K1374">
            <v>1546</v>
          </cell>
          <cell r="L1374">
            <v>1546</v>
          </cell>
          <cell r="M1374"/>
          <cell r="N1374">
            <v>1599.49</v>
          </cell>
          <cell r="O1374">
            <v>1599.49</v>
          </cell>
          <cell r="P1374">
            <v>1684.26</v>
          </cell>
          <cell r="Q1374"/>
          <cell r="R1374"/>
          <cell r="S1374"/>
          <cell r="T1374"/>
          <cell r="U1374">
            <v>1684.26</v>
          </cell>
          <cell r="V1374">
            <v>1821.36</v>
          </cell>
        </row>
        <row r="1375">
          <cell r="C1375">
            <v>2143040</v>
          </cell>
          <cell r="D1375" t="str">
            <v>1032143040-BIO</v>
          </cell>
          <cell r="E1375"/>
          <cell r="F1375" t="str">
            <v>NEOSTIGMINA METILSULFATO</v>
          </cell>
          <cell r="G1375" t="str">
            <v xml:space="preserve">AMP/VIAL/JP             </v>
          </cell>
          <cell r="H1375" t="str">
            <v>0.5mg/ml</v>
          </cell>
          <cell r="I1375" t="str">
            <v>PARENTERAL</v>
          </cell>
          <cell r="J1375" t="str">
            <v>VIAL X 10ml</v>
          </cell>
          <cell r="K1375">
            <v>481.3535095049732</v>
          </cell>
          <cell r="L1375">
            <v>481.35</v>
          </cell>
          <cell r="M1375">
            <v>481.35</v>
          </cell>
          <cell r="N1375">
            <v>498</v>
          </cell>
          <cell r="O1375">
            <v>498</v>
          </cell>
          <cell r="P1375">
            <v>524.39</v>
          </cell>
          <cell r="Q1375">
            <v>524.39</v>
          </cell>
          <cell r="R1375"/>
          <cell r="S1375"/>
          <cell r="T1375"/>
          <cell r="U1375">
            <v>524.39</v>
          </cell>
          <cell r="V1375">
            <v>567.08000000000004</v>
          </cell>
        </row>
        <row r="1376">
          <cell r="C1376">
            <v>1011050</v>
          </cell>
          <cell r="D1376" t="str">
            <v>1031011050-ARB</v>
          </cell>
          <cell r="E1376"/>
          <cell r="F1376" t="str">
            <v>NEVIRAPINA</v>
          </cell>
          <cell r="G1376" t="str">
            <v>SUSPENSIÓN</v>
          </cell>
          <cell r="H1376" t="str">
            <v>10MG/ML</v>
          </cell>
          <cell r="I1376" t="str">
            <v>ORAL</v>
          </cell>
          <cell r="J1376" t="str">
            <v>Frasco x 240 ml</v>
          </cell>
          <cell r="K1376">
            <v>23524.257688792532</v>
          </cell>
          <cell r="L1376">
            <v>23524.25</v>
          </cell>
          <cell r="M1376"/>
          <cell r="N1376">
            <v>24338.19</v>
          </cell>
          <cell r="O1376">
            <v>24338.19</v>
          </cell>
          <cell r="P1376">
            <v>25628.11</v>
          </cell>
          <cell r="Q1376"/>
          <cell r="R1376"/>
          <cell r="S1376"/>
          <cell r="T1376"/>
          <cell r="U1376">
            <v>25628.11</v>
          </cell>
          <cell r="V1376">
            <v>27714.240000000002</v>
          </cell>
        </row>
        <row r="1377">
          <cell r="C1377">
            <v>1011001</v>
          </cell>
          <cell r="D1377" t="str">
            <v>1031011013-HAX</v>
          </cell>
          <cell r="E1377"/>
          <cell r="F1377" t="str">
            <v>NEVIRAPINA</v>
          </cell>
          <cell r="G1377" t="str">
            <v xml:space="preserve">COMP/TAB/CAPS/GRAGE      </v>
          </cell>
          <cell r="H1377" t="str">
            <v>200mg</v>
          </cell>
          <cell r="I1377" t="str">
            <v>ORAL</v>
          </cell>
          <cell r="J1377" t="str">
            <v xml:space="preserve">COMP/TAB/CAPS/GRAGE      </v>
          </cell>
          <cell r="K1377">
            <v>381</v>
          </cell>
          <cell r="L1377">
            <v>381</v>
          </cell>
          <cell r="M1377"/>
          <cell r="N1377">
            <v>394.18</v>
          </cell>
          <cell r="O1377">
            <v>394.18</v>
          </cell>
          <cell r="P1377">
            <v>415.07</v>
          </cell>
          <cell r="Q1377"/>
          <cell r="R1377"/>
          <cell r="S1377"/>
          <cell r="T1377"/>
          <cell r="U1377">
            <v>415.07</v>
          </cell>
          <cell r="V1377">
            <v>448.86</v>
          </cell>
        </row>
        <row r="1378">
          <cell r="C1378"/>
          <cell r="D1378" t="str">
            <v>1031250068-ECA</v>
          </cell>
          <cell r="E1378"/>
          <cell r="F1378" t="str">
            <v xml:space="preserve">NICOTINICO ACIDO </v>
          </cell>
          <cell r="G1378" t="str">
            <v>TAB/CAPS/GRAG/COMP</v>
          </cell>
          <cell r="H1378" t="str">
            <v>100 mg</v>
          </cell>
          <cell r="I1378" t="str">
            <v>ORAL</v>
          </cell>
          <cell r="J1378" t="str">
            <v>TAB/CAPS/GRAG/COMP</v>
          </cell>
          <cell r="K1378">
            <v>40</v>
          </cell>
          <cell r="L1378">
            <v>40</v>
          </cell>
          <cell r="M1378"/>
          <cell r="N1378">
            <v>41.38</v>
          </cell>
          <cell r="O1378">
            <v>41.38</v>
          </cell>
          <cell r="P1378">
            <v>43.57</v>
          </cell>
          <cell r="Q1378"/>
          <cell r="R1378"/>
          <cell r="S1378"/>
          <cell r="T1378"/>
          <cell r="U1378">
            <v>43.57</v>
          </cell>
          <cell r="V1378">
            <v>47.12</v>
          </cell>
        </row>
        <row r="1379">
          <cell r="C1379">
            <v>1220050</v>
          </cell>
          <cell r="D1379" t="str">
            <v>1031220050-GFR</v>
          </cell>
          <cell r="E1379"/>
          <cell r="F1379" t="str">
            <v>NIFEDIPINA</v>
          </cell>
          <cell r="G1379" t="str">
            <v xml:space="preserve">COMP/TAB/CAPS/GRAGE      </v>
          </cell>
          <cell r="H1379" t="str">
            <v>10mg</v>
          </cell>
          <cell r="I1379" t="str">
            <v>ORAL</v>
          </cell>
          <cell r="J1379" t="str">
            <v xml:space="preserve">COMP/TAB/CAPS/GRAGE      </v>
          </cell>
          <cell r="K1379">
            <v>71</v>
          </cell>
          <cell r="L1379">
            <v>71</v>
          </cell>
          <cell r="M1379">
            <v>71</v>
          </cell>
          <cell r="N1379">
            <v>73.459999999999994</v>
          </cell>
          <cell r="O1379">
            <v>73.459999999999994</v>
          </cell>
          <cell r="P1379">
            <v>77.349999999999994</v>
          </cell>
          <cell r="Q1379">
            <v>77.349999999999994</v>
          </cell>
          <cell r="R1379"/>
          <cell r="S1379"/>
          <cell r="T1379"/>
          <cell r="U1379">
            <v>77.349999999999994</v>
          </cell>
          <cell r="V1379">
            <v>83.65</v>
          </cell>
        </row>
        <row r="1380">
          <cell r="C1380"/>
          <cell r="D1380" t="str">
            <v>1031220058-BSC</v>
          </cell>
          <cell r="E1380"/>
          <cell r="F1380" t="str">
            <v xml:space="preserve">NIFEDIPINA </v>
          </cell>
          <cell r="G1380" t="str">
            <v>TABLETA LIBERACION OSMOTICA</v>
          </cell>
          <cell r="H1380" t="str">
            <v xml:space="preserve">60 mg </v>
          </cell>
          <cell r="I1380" t="str">
            <v>ORAL</v>
          </cell>
          <cell r="J1380" t="str">
            <v>TABLETA LIBERACION OSMOTICA</v>
          </cell>
          <cell r="K1380">
            <v>2120</v>
          </cell>
          <cell r="L1380">
            <v>2120</v>
          </cell>
          <cell r="M1380"/>
          <cell r="N1380">
            <v>2193.35</v>
          </cell>
          <cell r="O1380">
            <v>2193.35</v>
          </cell>
          <cell r="P1380">
            <v>2309.6</v>
          </cell>
          <cell r="Q1380"/>
          <cell r="R1380"/>
          <cell r="S1380"/>
          <cell r="T1380"/>
          <cell r="U1380">
            <v>2309.6</v>
          </cell>
          <cell r="V1380">
            <v>2497.6</v>
          </cell>
        </row>
        <row r="1381">
          <cell r="C1381"/>
          <cell r="D1381" t="str">
            <v>1031220130-BSC</v>
          </cell>
          <cell r="E1381"/>
          <cell r="F1381" t="str">
            <v xml:space="preserve">NIFEDIPINA  </v>
          </cell>
          <cell r="G1381" t="str">
            <v>TABLETA LIBERACION OSMOTICA</v>
          </cell>
          <cell r="H1381" t="str">
            <v xml:space="preserve">20 mg </v>
          </cell>
          <cell r="I1381" t="str">
            <v>ORAL</v>
          </cell>
          <cell r="J1381" t="str">
            <v>TABLETA LIBERACION OSMOTICA</v>
          </cell>
          <cell r="K1381">
            <v>462</v>
          </cell>
          <cell r="L1381">
            <v>462</v>
          </cell>
          <cell r="M1381"/>
          <cell r="N1381">
            <v>477.99</v>
          </cell>
          <cell r="O1381">
            <v>477.99</v>
          </cell>
          <cell r="P1381">
            <v>503.32</v>
          </cell>
          <cell r="Q1381"/>
          <cell r="R1381"/>
          <cell r="S1381"/>
          <cell r="T1381"/>
          <cell r="U1381">
            <v>503.32</v>
          </cell>
          <cell r="V1381">
            <v>544.29</v>
          </cell>
        </row>
        <row r="1382">
          <cell r="C1382">
            <v>1220056</v>
          </cell>
          <cell r="D1382" t="str">
            <v>1031220055-NVM</v>
          </cell>
          <cell r="E1382"/>
          <cell r="F1382" t="str">
            <v>NIFEDIPINA LIBERACION PROGRAMADA/RETARD</v>
          </cell>
          <cell r="G1382" t="str">
            <v xml:space="preserve">COMP/TAB/CAPS/GRAGE      </v>
          </cell>
          <cell r="H1382" t="str">
            <v>30mg</v>
          </cell>
          <cell r="I1382" t="str">
            <v>ORAL</v>
          </cell>
          <cell r="J1382" t="str">
            <v xml:space="preserve">COMP/TAB/CAPS/GRAGE      </v>
          </cell>
          <cell r="K1382">
            <v>157.30000000000001</v>
          </cell>
          <cell r="L1382">
            <v>157.30000000000001</v>
          </cell>
          <cell r="M1382"/>
          <cell r="N1382">
            <v>162.74</v>
          </cell>
          <cell r="O1382">
            <v>162.74</v>
          </cell>
          <cell r="P1382">
            <v>171.37</v>
          </cell>
          <cell r="Q1382"/>
          <cell r="R1382"/>
          <cell r="S1382"/>
          <cell r="T1382"/>
          <cell r="U1382">
            <v>171.37</v>
          </cell>
          <cell r="V1382">
            <v>185.32</v>
          </cell>
        </row>
        <row r="1383">
          <cell r="C1383"/>
          <cell r="D1383" t="str">
            <v>1032210094-NOV</v>
          </cell>
          <cell r="E1383"/>
          <cell r="F1383" t="str">
            <v>NILOTINIB</v>
          </cell>
          <cell r="G1383" t="str">
            <v>TAB/CAPS/GRAG/COMP</v>
          </cell>
          <cell r="H1383" t="str">
            <v xml:space="preserve">150 mg </v>
          </cell>
          <cell r="I1383" t="str">
            <v>ORAL</v>
          </cell>
          <cell r="J1383" t="str">
            <v>TAB/CAPS/GRAG/COMP</v>
          </cell>
          <cell r="K1383">
            <v>52461.36</v>
          </cell>
          <cell r="L1383">
            <v>52461.36</v>
          </cell>
          <cell r="M1383"/>
          <cell r="N1383">
            <v>50401.93</v>
          </cell>
          <cell r="O1383"/>
          <cell r="P1383"/>
          <cell r="Q1383"/>
          <cell r="R1383" t="str">
            <v>RES. 0718-2015 MSYPS</v>
          </cell>
          <cell r="S1383">
            <v>52276.36</v>
          </cell>
          <cell r="T1383">
            <v>58084.26</v>
          </cell>
          <cell r="U1383">
            <v>52276.36</v>
          </cell>
          <cell r="V1383">
            <v>58084.26</v>
          </cell>
        </row>
        <row r="1384">
          <cell r="C1384"/>
          <cell r="D1384" t="str">
            <v>1032210092-NOV</v>
          </cell>
          <cell r="E1384"/>
          <cell r="F1384" t="str">
            <v>NILOTINIB</v>
          </cell>
          <cell r="G1384" t="str">
            <v>TAB/CAPS/GRAG/COMP</v>
          </cell>
          <cell r="H1384" t="str">
            <v>200 mg</v>
          </cell>
          <cell r="I1384" t="str">
            <v>ORAL</v>
          </cell>
          <cell r="J1384" t="str">
            <v>TAB/CAPS/GRAG/COMP</v>
          </cell>
          <cell r="K1384">
            <v>69948.679999999993</v>
          </cell>
          <cell r="L1384">
            <v>69948.679999999993</v>
          </cell>
          <cell r="M1384"/>
          <cell r="N1384">
            <v>67202.55</v>
          </cell>
          <cell r="O1384"/>
          <cell r="P1384"/>
          <cell r="Q1384"/>
          <cell r="R1384" t="str">
            <v>RES. 0718-2015 MSYPS</v>
          </cell>
          <cell r="S1384">
            <v>69701.81</v>
          </cell>
          <cell r="T1384">
            <v>77445.679999999993</v>
          </cell>
          <cell r="U1384">
            <v>69701.81</v>
          </cell>
          <cell r="V1384">
            <v>77445.679999999993</v>
          </cell>
        </row>
        <row r="1385">
          <cell r="C1385"/>
          <cell r="D1385" t="str">
            <v>103 820205-MSD</v>
          </cell>
          <cell r="E1385"/>
          <cell r="F1385" t="str">
            <v xml:space="preserve">NIMESULIDA </v>
          </cell>
          <cell r="G1385" t="str">
            <v>TAB/CAPS/GRAG/COMP</v>
          </cell>
          <cell r="H1385" t="str">
            <v>100 mg</v>
          </cell>
          <cell r="I1385" t="str">
            <v>ORAL</v>
          </cell>
          <cell r="J1385" t="str">
            <v>TAB/CAPS/GRAG/COMP</v>
          </cell>
          <cell r="K1385">
            <v>1215</v>
          </cell>
          <cell r="L1385">
            <v>1215</v>
          </cell>
          <cell r="M1385"/>
          <cell r="N1385">
            <v>1257.04</v>
          </cell>
          <cell r="O1385">
            <v>1257.04</v>
          </cell>
          <cell r="P1385">
            <v>1323.66</v>
          </cell>
          <cell r="Q1385"/>
          <cell r="R1385"/>
          <cell r="S1385"/>
          <cell r="T1385"/>
          <cell r="U1385">
            <v>1323.66</v>
          </cell>
          <cell r="V1385">
            <v>1431.41</v>
          </cell>
        </row>
        <row r="1386">
          <cell r="C1386"/>
          <cell r="D1386" t="str">
            <v>103 820205-LPF</v>
          </cell>
          <cell r="E1386"/>
          <cell r="F1386" t="str">
            <v xml:space="preserve">NIMESULIDA </v>
          </cell>
          <cell r="G1386" t="str">
            <v>TAB/CAPS/GRAG/COMP</v>
          </cell>
          <cell r="H1386" t="str">
            <v>100 mg</v>
          </cell>
          <cell r="I1386" t="str">
            <v>ORAL</v>
          </cell>
          <cell r="J1386" t="str">
            <v>TAB/CAPS/GRAG/COMP</v>
          </cell>
          <cell r="K1386">
            <v>936</v>
          </cell>
          <cell r="L1386">
            <v>936</v>
          </cell>
          <cell r="M1386"/>
          <cell r="N1386">
            <v>968.39</v>
          </cell>
          <cell r="O1386">
            <v>968.39</v>
          </cell>
          <cell r="P1386">
            <v>1019.71</v>
          </cell>
          <cell r="Q1386"/>
          <cell r="R1386"/>
          <cell r="S1386"/>
          <cell r="T1386"/>
          <cell r="U1386">
            <v>1019.71</v>
          </cell>
          <cell r="V1386">
            <v>1102.71</v>
          </cell>
        </row>
        <row r="1387">
          <cell r="C1387">
            <v>1230261</v>
          </cell>
          <cell r="D1387" t="str">
            <v>1031230261-RYA</v>
          </cell>
          <cell r="E1387"/>
          <cell r="F1387" t="str">
            <v>NIMODIPINO</v>
          </cell>
          <cell r="G1387" t="str">
            <v xml:space="preserve">AMP/VIAL/JP             </v>
          </cell>
          <cell r="H1387" t="str">
            <v>10mg/50ml</v>
          </cell>
          <cell r="I1387" t="str">
            <v>PARENTERAL</v>
          </cell>
          <cell r="J1387" t="str">
            <v>VIAL X 50ml</v>
          </cell>
          <cell r="K1387">
            <v>16008</v>
          </cell>
          <cell r="L1387">
            <v>16008</v>
          </cell>
          <cell r="M1387">
            <v>16008</v>
          </cell>
          <cell r="N1387">
            <v>16561.88</v>
          </cell>
          <cell r="O1387">
            <v>16561.88</v>
          </cell>
          <cell r="P1387">
            <v>17439.66</v>
          </cell>
          <cell r="Q1387">
            <v>17439.66</v>
          </cell>
          <cell r="R1387"/>
          <cell r="S1387"/>
          <cell r="T1387"/>
          <cell r="U1387">
            <v>17439.66</v>
          </cell>
          <cell r="V1387">
            <v>18859.25</v>
          </cell>
        </row>
        <row r="1388">
          <cell r="C1388">
            <v>1230262</v>
          </cell>
          <cell r="D1388" t="str">
            <v>1031230262-TQC</v>
          </cell>
          <cell r="E1388"/>
          <cell r="F1388" t="str">
            <v>NIMODIPINO</v>
          </cell>
          <cell r="G1388" t="str">
            <v xml:space="preserve">COMP/TAB/CAPS/GRAGE      </v>
          </cell>
          <cell r="H1388" t="str">
            <v>30mg</v>
          </cell>
          <cell r="I1388" t="str">
            <v>ORAL</v>
          </cell>
          <cell r="J1388" t="str">
            <v xml:space="preserve">COMP/TAB/CAPS/GRAGE      </v>
          </cell>
          <cell r="K1388">
            <v>46.2</v>
          </cell>
          <cell r="L1388">
            <v>46.2</v>
          </cell>
          <cell r="M1388">
            <v>46.2</v>
          </cell>
          <cell r="N1388">
            <v>47.8</v>
          </cell>
          <cell r="O1388">
            <v>47.8</v>
          </cell>
          <cell r="P1388">
            <v>50.33</v>
          </cell>
          <cell r="Q1388">
            <v>50.33</v>
          </cell>
          <cell r="R1388"/>
          <cell r="S1388"/>
          <cell r="T1388"/>
          <cell r="U1388">
            <v>50.33</v>
          </cell>
          <cell r="V1388">
            <v>54.43</v>
          </cell>
        </row>
        <row r="1389">
          <cell r="C1389"/>
          <cell r="D1389"/>
          <cell r="E1389" t="str">
            <v>1230262-EXP</v>
          </cell>
          <cell r="F1389"/>
          <cell r="G1389"/>
          <cell r="H1389"/>
          <cell r="I1389"/>
          <cell r="J1389"/>
          <cell r="K1389"/>
          <cell r="L1389"/>
          <cell r="M1389"/>
          <cell r="N1389"/>
          <cell r="O1389"/>
          <cell r="P1389"/>
          <cell r="Q1389"/>
          <cell r="R1389"/>
          <cell r="S1389"/>
          <cell r="T1389"/>
          <cell r="U1389">
            <v>0</v>
          </cell>
          <cell r="V1389">
            <v>0</v>
          </cell>
        </row>
        <row r="1390">
          <cell r="C1390"/>
          <cell r="D1390"/>
          <cell r="E1390" t="str">
            <v>1230262-LPP</v>
          </cell>
          <cell r="F1390"/>
          <cell r="G1390"/>
          <cell r="H1390"/>
          <cell r="I1390"/>
          <cell r="J1390"/>
          <cell r="K1390"/>
          <cell r="L1390"/>
          <cell r="M1390"/>
          <cell r="N1390"/>
          <cell r="O1390"/>
          <cell r="P1390"/>
          <cell r="Q1390"/>
          <cell r="R1390"/>
          <cell r="S1390"/>
          <cell r="T1390"/>
          <cell r="U1390">
            <v>0</v>
          </cell>
          <cell r="V1390">
            <v>0</v>
          </cell>
        </row>
        <row r="1391">
          <cell r="C1391">
            <v>1040080</v>
          </cell>
          <cell r="D1391" t="str">
            <v>1031040080-ECK</v>
          </cell>
          <cell r="E1391"/>
          <cell r="F1391" t="str">
            <v>NISTATINA</v>
          </cell>
          <cell r="G1391" t="str">
            <v xml:space="preserve">CAPS/OVUL           </v>
          </cell>
          <cell r="H1391" t="str">
            <v>(100.000) Ui</v>
          </cell>
          <cell r="I1391" t="str">
            <v>VAGINAL</v>
          </cell>
          <cell r="J1391" t="str">
            <v xml:space="preserve">OVULO              </v>
          </cell>
          <cell r="K1391">
            <v>352</v>
          </cell>
          <cell r="L1391">
            <v>352</v>
          </cell>
          <cell r="M1391"/>
          <cell r="N1391">
            <v>364.18</v>
          </cell>
          <cell r="O1391">
            <v>364.18</v>
          </cell>
          <cell r="P1391">
            <v>383.48</v>
          </cell>
          <cell r="Q1391"/>
          <cell r="R1391"/>
          <cell r="S1391"/>
          <cell r="T1391"/>
          <cell r="U1391">
            <v>383.48</v>
          </cell>
          <cell r="V1391">
            <v>414.7</v>
          </cell>
        </row>
        <row r="1392">
          <cell r="C1392">
            <v>1040090</v>
          </cell>
          <cell r="D1392" t="str">
            <v>1031040090-PRF</v>
          </cell>
          <cell r="E1392"/>
          <cell r="F1392" t="str">
            <v>NISTATINA</v>
          </cell>
          <cell r="G1392" t="str">
            <v>CREMA</v>
          </cell>
          <cell r="H1392" t="str">
            <v>(100.000) Ui/g</v>
          </cell>
          <cell r="I1392" t="str">
            <v>TOPICO</v>
          </cell>
          <cell r="J1392" t="str">
            <v>TUBO X 30g</v>
          </cell>
          <cell r="K1392">
            <v>4786</v>
          </cell>
          <cell r="L1392">
            <v>4786</v>
          </cell>
          <cell r="M1392"/>
          <cell r="N1392">
            <v>4951.6000000000004</v>
          </cell>
          <cell r="O1392">
            <v>4951.6000000000004</v>
          </cell>
          <cell r="P1392">
            <v>5214.03</v>
          </cell>
          <cell r="Q1392"/>
          <cell r="R1392"/>
          <cell r="S1392"/>
          <cell r="T1392"/>
          <cell r="U1392">
            <v>5214.03</v>
          </cell>
          <cell r="V1392">
            <v>5638.45</v>
          </cell>
        </row>
        <row r="1393">
          <cell r="C1393">
            <v>1040100</v>
          </cell>
          <cell r="D1393" t="str">
            <v>1031040140-BQF</v>
          </cell>
          <cell r="E1393"/>
          <cell r="F1393" t="str">
            <v>NISTATINA</v>
          </cell>
          <cell r="G1393" t="str">
            <v>SUSPENSION</v>
          </cell>
          <cell r="H1393" t="str">
            <v>(100.000) Ui/ml</v>
          </cell>
          <cell r="I1393" t="str">
            <v>ORAL</v>
          </cell>
          <cell r="J1393" t="str">
            <v>FRASCO X 60ml</v>
          </cell>
          <cell r="K1393">
            <v>1395.25</v>
          </cell>
          <cell r="L1393">
            <v>1395.25</v>
          </cell>
          <cell r="M1393"/>
          <cell r="N1393">
            <v>1443.53</v>
          </cell>
          <cell r="O1393">
            <v>1443.53</v>
          </cell>
          <cell r="P1393">
            <v>1520.04</v>
          </cell>
          <cell r="Q1393"/>
          <cell r="R1393"/>
          <cell r="S1393"/>
          <cell r="T1393"/>
          <cell r="U1393">
            <v>1520.04</v>
          </cell>
          <cell r="V1393">
            <v>1643.77</v>
          </cell>
        </row>
        <row r="1394">
          <cell r="C1394">
            <v>1040081</v>
          </cell>
          <cell r="D1394" t="str">
            <v>1031040085-BQF</v>
          </cell>
          <cell r="E1394"/>
          <cell r="F1394" t="str">
            <v>NISTATINA</v>
          </cell>
          <cell r="G1394" t="str">
            <v xml:space="preserve">COMP/TAB/CAPS/GRAGE      </v>
          </cell>
          <cell r="H1394" t="str">
            <v>500,000UI</v>
          </cell>
          <cell r="I1394" t="str">
            <v>ORAL</v>
          </cell>
          <cell r="J1394" t="str">
            <v xml:space="preserve">COMP/TAB/CAPS/GRAGE      </v>
          </cell>
          <cell r="K1394">
            <v>324.89999999999998</v>
          </cell>
          <cell r="L1394">
            <v>324.89999999999998</v>
          </cell>
          <cell r="M1394"/>
          <cell r="N1394">
            <v>336.14</v>
          </cell>
          <cell r="O1394">
            <v>336.14</v>
          </cell>
          <cell r="P1394">
            <v>353.96</v>
          </cell>
          <cell r="Q1394"/>
          <cell r="R1394"/>
          <cell r="S1394"/>
          <cell r="T1394"/>
          <cell r="U1394">
            <v>353.96</v>
          </cell>
          <cell r="V1394">
            <v>382.77</v>
          </cell>
        </row>
        <row r="1395">
          <cell r="C1395">
            <v>1060036</v>
          </cell>
          <cell r="D1395" t="str">
            <v>1031060018-GFR</v>
          </cell>
          <cell r="E1395"/>
          <cell r="F1395" t="str">
            <v>NITAZOXANIDA</v>
          </cell>
          <cell r="G1395" t="str">
            <v>SUSPENSION</v>
          </cell>
          <cell r="H1395" t="str">
            <v>100mg/5ml</v>
          </cell>
          <cell r="I1395" t="str">
            <v>ORAL</v>
          </cell>
          <cell r="J1395" t="str">
            <v>FRASCO X (30-60)ml</v>
          </cell>
          <cell r="K1395">
            <v>5187.8</v>
          </cell>
          <cell r="L1395">
            <v>5187.8</v>
          </cell>
          <cell r="M1395">
            <v>5187.8</v>
          </cell>
          <cell r="N1395">
            <v>5367.3</v>
          </cell>
          <cell r="O1395">
            <v>5367.3</v>
          </cell>
          <cell r="P1395">
            <v>5651.77</v>
          </cell>
          <cell r="Q1395">
            <v>5651.77</v>
          </cell>
          <cell r="R1395"/>
          <cell r="S1395"/>
          <cell r="T1395"/>
          <cell r="U1395">
            <v>5651.77</v>
          </cell>
          <cell r="V1395">
            <v>6111.82</v>
          </cell>
        </row>
        <row r="1396">
          <cell r="C1396">
            <v>1060035</v>
          </cell>
          <cell r="D1396" t="str">
            <v>1031060015-GFR</v>
          </cell>
          <cell r="E1396"/>
          <cell r="F1396" t="str">
            <v>NITAZOXANIDA</v>
          </cell>
          <cell r="G1396" t="str">
            <v xml:space="preserve">COMP/TAB/CAPS/GRAGE      </v>
          </cell>
          <cell r="H1396" t="str">
            <v>500mg</v>
          </cell>
          <cell r="I1396" t="str">
            <v>ORAL</v>
          </cell>
          <cell r="J1396" t="str">
            <v xml:space="preserve">COMP/TAB/CAPS/GRAGE      </v>
          </cell>
          <cell r="K1396">
            <v>582.79999999999995</v>
          </cell>
          <cell r="L1396">
            <v>582.79999999999995</v>
          </cell>
          <cell r="M1396">
            <v>582.79999999999995</v>
          </cell>
          <cell r="N1396">
            <v>602.96</v>
          </cell>
          <cell r="O1396">
            <v>602.96</v>
          </cell>
          <cell r="P1396">
            <v>634.91999999999996</v>
          </cell>
          <cell r="Q1396">
            <v>634.91999999999996</v>
          </cell>
          <cell r="R1396"/>
          <cell r="S1396"/>
          <cell r="T1396"/>
          <cell r="U1396">
            <v>634.91999999999996</v>
          </cell>
          <cell r="V1396">
            <v>686.6</v>
          </cell>
        </row>
        <row r="1397">
          <cell r="C1397">
            <v>1020061</v>
          </cell>
          <cell r="D1397"/>
          <cell r="E1397"/>
          <cell r="F1397" t="str">
            <v xml:space="preserve">NITROFURANTOINA </v>
          </cell>
          <cell r="G1397" t="str">
            <v>SUSPENSION</v>
          </cell>
          <cell r="H1397" t="str">
            <v>5mg/ml</v>
          </cell>
          <cell r="I1397" t="str">
            <v>ORAL</v>
          </cell>
          <cell r="J1397" t="str">
            <v>ENVASE X 120 ml</v>
          </cell>
          <cell r="K1397">
            <v>0</v>
          </cell>
          <cell r="L1397">
            <v>0</v>
          </cell>
          <cell r="M1397"/>
          <cell r="N1397">
            <v>0</v>
          </cell>
          <cell r="O1397">
            <v>0</v>
          </cell>
          <cell r="P1397"/>
          <cell r="Q1397"/>
          <cell r="R1397"/>
          <cell r="S1397"/>
          <cell r="T1397"/>
          <cell r="U1397">
            <v>0</v>
          </cell>
          <cell r="V1397">
            <v>0</v>
          </cell>
        </row>
        <row r="1398">
          <cell r="C1398"/>
          <cell r="D1398" t="str">
            <v>1031020075-BOE</v>
          </cell>
          <cell r="E1398"/>
          <cell r="F1398" t="str">
            <v xml:space="preserve">NITROFURANTOINA MACROCRISTALES </v>
          </cell>
          <cell r="G1398" t="str">
            <v>TAB/CAPS/GRAG/COMP</v>
          </cell>
          <cell r="H1398" t="str">
            <v xml:space="preserve">50 mg </v>
          </cell>
          <cell r="I1398" t="str">
            <v>ORAL</v>
          </cell>
          <cell r="J1398" t="str">
            <v>TAB/CAPS/GRAG/COMP</v>
          </cell>
          <cell r="K1398">
            <v>147.25</v>
          </cell>
          <cell r="L1398">
            <v>147.25</v>
          </cell>
          <cell r="M1398"/>
          <cell r="N1398">
            <v>152.34</v>
          </cell>
          <cell r="O1398">
            <v>152.34</v>
          </cell>
          <cell r="P1398">
            <v>160.41</v>
          </cell>
          <cell r="Q1398"/>
          <cell r="R1398"/>
          <cell r="S1398"/>
          <cell r="T1398"/>
          <cell r="U1398">
            <v>160.41</v>
          </cell>
          <cell r="V1398">
            <v>173.47</v>
          </cell>
        </row>
        <row r="1399">
          <cell r="C1399"/>
          <cell r="D1399" t="str">
            <v>1031020075-TQC</v>
          </cell>
          <cell r="E1399"/>
          <cell r="F1399" t="str">
            <v xml:space="preserve">NITROFURANTOINA MACROCRISTALES </v>
          </cell>
          <cell r="G1399" t="str">
            <v>TAB/CAPS/GRAG/COMP</v>
          </cell>
          <cell r="H1399" t="str">
            <v xml:space="preserve">50 mg </v>
          </cell>
          <cell r="I1399" t="str">
            <v>ORAL</v>
          </cell>
          <cell r="J1399" t="str">
            <v>TAB/CAPS/GRAG/COMP</v>
          </cell>
          <cell r="K1399">
            <v>118</v>
          </cell>
          <cell r="L1399">
            <v>118</v>
          </cell>
          <cell r="M1399"/>
          <cell r="N1399">
            <v>122.08</v>
          </cell>
          <cell r="O1399">
            <v>122.08</v>
          </cell>
          <cell r="P1399">
            <v>128.55000000000001</v>
          </cell>
          <cell r="Q1399"/>
          <cell r="R1399"/>
          <cell r="S1399"/>
          <cell r="T1399"/>
          <cell r="U1399">
            <v>128.55000000000001</v>
          </cell>
          <cell r="V1399">
            <v>139.01</v>
          </cell>
        </row>
        <row r="1400">
          <cell r="C1400">
            <v>1020060</v>
          </cell>
          <cell r="D1400" t="str">
            <v>1031020060-AVA</v>
          </cell>
          <cell r="E1400"/>
          <cell r="F1400" t="str">
            <v>NITROFURANTOINA MACRONIZADA</v>
          </cell>
          <cell r="G1400" t="str">
            <v xml:space="preserve">COMP/TAB/CAPS/GRAGE      </v>
          </cell>
          <cell r="H1400" t="str">
            <v>100mg</v>
          </cell>
          <cell r="I1400" t="str">
            <v>ORAL</v>
          </cell>
          <cell r="J1400" t="str">
            <v xml:space="preserve">COMP/TAB/CAPS/GRAGE      </v>
          </cell>
          <cell r="K1400">
            <v>91.559530463946331</v>
          </cell>
          <cell r="L1400">
            <v>91.55</v>
          </cell>
          <cell r="M1400">
            <v>91.55</v>
          </cell>
          <cell r="N1400">
            <v>94.72</v>
          </cell>
          <cell r="O1400">
            <v>94.72</v>
          </cell>
          <cell r="P1400">
            <v>99.74</v>
          </cell>
          <cell r="Q1400">
            <v>99.74</v>
          </cell>
          <cell r="R1400"/>
          <cell r="S1400"/>
          <cell r="T1400"/>
          <cell r="U1400">
            <v>99.74</v>
          </cell>
          <cell r="V1400">
            <v>107.86</v>
          </cell>
        </row>
        <row r="1401">
          <cell r="C1401">
            <v>3410009</v>
          </cell>
          <cell r="D1401" t="str">
            <v>1033410018-AVA</v>
          </cell>
          <cell r="E1401"/>
          <cell r="F1401" t="str">
            <v>NITROFURAZONA</v>
          </cell>
          <cell r="G1401" t="str">
            <v>CREMA</v>
          </cell>
          <cell r="H1401">
            <v>2E-3</v>
          </cell>
          <cell r="I1401" t="str">
            <v>TOPICO</v>
          </cell>
          <cell r="J1401" t="str">
            <v>POTE X (454-500)g</v>
          </cell>
          <cell r="K1401">
            <v>28572.799999999999</v>
          </cell>
          <cell r="L1401">
            <v>28572.799999999999</v>
          </cell>
          <cell r="M1401">
            <v>28572.799999999999</v>
          </cell>
          <cell r="N1401">
            <v>29561.42</v>
          </cell>
          <cell r="O1401">
            <v>29561.42</v>
          </cell>
          <cell r="P1401">
            <v>31128.18</v>
          </cell>
          <cell r="Q1401">
            <v>31128.18</v>
          </cell>
          <cell r="R1401"/>
          <cell r="S1401"/>
          <cell r="T1401"/>
          <cell r="U1401">
            <v>31128.18</v>
          </cell>
          <cell r="V1401">
            <v>33662.01</v>
          </cell>
        </row>
        <row r="1402">
          <cell r="C1402">
            <v>1211195</v>
          </cell>
          <cell r="D1402" t="str">
            <v>1031211188-VIT</v>
          </cell>
          <cell r="E1402"/>
          <cell r="F1402" t="str">
            <v>NITROGLICERINA</v>
          </cell>
          <cell r="G1402" t="str">
            <v xml:space="preserve">AMP/VIAL/JP             </v>
          </cell>
          <cell r="H1402" t="str">
            <v>(5-8)mg/ml</v>
          </cell>
          <cell r="I1402" t="str">
            <v>PARENTERAL</v>
          </cell>
          <cell r="J1402" t="str">
            <v>VIAL X 10ml</v>
          </cell>
          <cell r="K1402">
            <v>3426.6</v>
          </cell>
          <cell r="L1402">
            <v>3426.6</v>
          </cell>
          <cell r="M1402">
            <v>3426.6</v>
          </cell>
          <cell r="N1402">
            <v>3545.16</v>
          </cell>
          <cell r="O1402">
            <v>3545.16</v>
          </cell>
          <cell r="P1402">
            <v>3733.05</v>
          </cell>
          <cell r="Q1402">
            <v>3733.05</v>
          </cell>
          <cell r="R1402"/>
          <cell r="S1402"/>
          <cell r="T1402"/>
          <cell r="U1402">
            <v>3733.05</v>
          </cell>
          <cell r="V1402">
            <v>4036.92</v>
          </cell>
        </row>
        <row r="1403">
          <cell r="C1403">
            <v>1220186</v>
          </cell>
          <cell r="D1403" t="str">
            <v>1031220186-ECA</v>
          </cell>
          <cell r="E1403"/>
          <cell r="F1403" t="str">
            <v>NITROPRUSIATO DE SODIO</v>
          </cell>
          <cell r="G1403" t="str">
            <v xml:space="preserve">AMP/VIAL/JP             </v>
          </cell>
          <cell r="H1403" t="str">
            <v>50mg</v>
          </cell>
          <cell r="I1403" t="str">
            <v>PARENTERAL</v>
          </cell>
          <cell r="J1403" t="str">
            <v xml:space="preserve">AMP/VIAL/JP             </v>
          </cell>
          <cell r="K1403">
            <v>9607.2000000000007</v>
          </cell>
          <cell r="L1403">
            <v>9607.2000000000007</v>
          </cell>
          <cell r="M1403"/>
          <cell r="N1403">
            <v>9939.61</v>
          </cell>
          <cell r="O1403">
            <v>9939.61</v>
          </cell>
          <cell r="P1403">
            <v>10466.41</v>
          </cell>
          <cell r="Q1403"/>
          <cell r="R1403"/>
          <cell r="S1403"/>
          <cell r="T1403"/>
          <cell r="U1403">
            <v>10466.41</v>
          </cell>
          <cell r="V1403">
            <v>11318.38</v>
          </cell>
        </row>
        <row r="1404">
          <cell r="C1404">
            <v>1212003</v>
          </cell>
          <cell r="D1404" t="str">
            <v>1031212003-ADS</v>
          </cell>
          <cell r="E1404"/>
          <cell r="F1404" t="str">
            <v>NOREPINEFRINA (TARTRATO)  (NORADRENALINA)</v>
          </cell>
          <cell r="G1404" t="str">
            <v xml:space="preserve">AMP/VIAL/JP             </v>
          </cell>
          <cell r="H1404" t="str">
            <v>4mg/4ml</v>
          </cell>
          <cell r="I1404" t="str">
            <v>PARENTERAL</v>
          </cell>
          <cell r="J1404" t="str">
            <v xml:space="preserve">AMP/VIAL/JP             </v>
          </cell>
          <cell r="K1404">
            <v>2139.9</v>
          </cell>
          <cell r="L1404">
            <v>2139.9</v>
          </cell>
          <cell r="M1404">
            <v>2139.9</v>
          </cell>
          <cell r="N1404">
            <v>2213.94</v>
          </cell>
          <cell r="O1404">
            <v>2213.94</v>
          </cell>
          <cell r="P1404">
            <v>2331.2800000000002</v>
          </cell>
          <cell r="Q1404">
            <v>2331.2800000000002</v>
          </cell>
          <cell r="R1404"/>
          <cell r="S1404"/>
          <cell r="T1404"/>
          <cell r="U1404">
            <v>2331.2800000000002</v>
          </cell>
          <cell r="V1404">
            <v>2521.0500000000002</v>
          </cell>
        </row>
        <row r="1405">
          <cell r="C1405">
            <v>2130012</v>
          </cell>
          <cell r="D1405" t="str">
            <v>1032130045-JAC</v>
          </cell>
          <cell r="E1405"/>
          <cell r="F1405" t="str">
            <v>NORETINDRONA+ETINILESTRADIOL</v>
          </cell>
          <cell r="G1405" t="str">
            <v xml:space="preserve">COMP/TAB/CAPS/GRAGE      </v>
          </cell>
          <cell r="H1405" t="str">
            <v>1mg+35mcg</v>
          </cell>
          <cell r="I1405" t="str">
            <v>ORAL</v>
          </cell>
          <cell r="J1405" t="str">
            <v xml:space="preserve">COMP/TAB/CAPS/GRAGE      </v>
          </cell>
          <cell r="K1405">
            <v>574.41999999999996</v>
          </cell>
          <cell r="L1405">
            <v>574.41999999999996</v>
          </cell>
          <cell r="M1405"/>
          <cell r="N1405">
            <v>594.29</v>
          </cell>
          <cell r="O1405">
            <v>594.29</v>
          </cell>
          <cell r="P1405">
            <v>625.79</v>
          </cell>
          <cell r="Q1405"/>
          <cell r="R1405"/>
          <cell r="S1405"/>
          <cell r="T1405"/>
          <cell r="U1405">
            <v>625.79</v>
          </cell>
          <cell r="V1405">
            <v>676.73</v>
          </cell>
        </row>
        <row r="1406">
          <cell r="C1406">
            <v>2130122</v>
          </cell>
          <cell r="D1406" t="str">
            <v>1032130022-BSC</v>
          </cell>
          <cell r="E1406"/>
          <cell r="F1406" t="str">
            <v>NORETISTERONA ACETATO+ESTRADIOL VALERATO</v>
          </cell>
          <cell r="G1406" t="str">
            <v xml:space="preserve">COMP/TAB/CAPS/GRAGE      </v>
          </cell>
          <cell r="H1406" t="str">
            <v>(1+2)mg</v>
          </cell>
          <cell r="I1406" t="str">
            <v>ORAL</v>
          </cell>
          <cell r="J1406" t="str">
            <v xml:space="preserve">COMP/TAB/CAPS/GRAGE      </v>
          </cell>
          <cell r="K1406">
            <v>503.7</v>
          </cell>
          <cell r="L1406">
            <v>503.7</v>
          </cell>
          <cell r="M1406"/>
          <cell r="N1406">
            <v>521.13</v>
          </cell>
          <cell r="O1406">
            <v>521.13</v>
          </cell>
          <cell r="P1406">
            <v>548.75</v>
          </cell>
          <cell r="Q1406"/>
          <cell r="R1406"/>
          <cell r="S1406"/>
          <cell r="T1406"/>
          <cell r="U1406">
            <v>548.75</v>
          </cell>
          <cell r="V1406">
            <v>593.41999999999996</v>
          </cell>
        </row>
        <row r="1407">
          <cell r="C1407">
            <v>2130123</v>
          </cell>
          <cell r="D1407" t="str">
            <v>1032130005-PFM</v>
          </cell>
          <cell r="E1407"/>
          <cell r="F1407" t="str">
            <v xml:space="preserve">NORETISTERONA+ ESTRADIOL </v>
          </cell>
          <cell r="G1407" t="str">
            <v xml:space="preserve">AMP/VIAL/JP  </v>
          </cell>
          <cell r="H1407" t="str">
            <v xml:space="preserve"> (50+5)mg/ml</v>
          </cell>
          <cell r="I1407" t="str">
            <v>PARENTERAL</v>
          </cell>
          <cell r="J1407" t="str">
            <v xml:space="preserve">AMP/VIAL/JP             </v>
          </cell>
          <cell r="K1407">
            <v>5430.88</v>
          </cell>
          <cell r="L1407">
            <v>5430.88</v>
          </cell>
          <cell r="M1407"/>
          <cell r="N1407">
            <v>5618.79</v>
          </cell>
          <cell r="O1407">
            <v>5618.79</v>
          </cell>
          <cell r="P1407">
            <v>5916.59</v>
          </cell>
          <cell r="Q1407"/>
          <cell r="R1407"/>
          <cell r="S1407"/>
          <cell r="T1407"/>
          <cell r="U1407">
            <v>5916.59</v>
          </cell>
          <cell r="V1407">
            <v>6398.2</v>
          </cell>
        </row>
        <row r="1408">
          <cell r="C1408">
            <v>1020080</v>
          </cell>
          <cell r="D1408" t="str">
            <v>1031020080-BQF</v>
          </cell>
          <cell r="E1408"/>
          <cell r="F1408" t="str">
            <v>NORFLOXACINA</v>
          </cell>
          <cell r="G1408" t="str">
            <v xml:space="preserve">COMP/TAB/CAPS/GRAGE      </v>
          </cell>
          <cell r="H1408" t="str">
            <v>400mg</v>
          </cell>
          <cell r="I1408" t="str">
            <v>ORAL</v>
          </cell>
          <cell r="J1408" t="str">
            <v xml:space="preserve">COMP/TAB/CAPS/GRAGE      </v>
          </cell>
          <cell r="K1408">
            <v>69.25</v>
          </cell>
          <cell r="L1408">
            <v>69.25</v>
          </cell>
          <cell r="M1408">
            <v>69.25</v>
          </cell>
          <cell r="N1408">
            <v>71.650000000000006</v>
          </cell>
          <cell r="O1408">
            <v>71.650000000000006</v>
          </cell>
          <cell r="P1408">
            <v>75.45</v>
          </cell>
          <cell r="Q1408">
            <v>75.45</v>
          </cell>
          <cell r="R1408"/>
          <cell r="S1408"/>
          <cell r="T1408"/>
          <cell r="U1408">
            <v>75.45</v>
          </cell>
          <cell r="V1408">
            <v>81.59</v>
          </cell>
        </row>
        <row r="1409">
          <cell r="C1409">
            <v>2810014</v>
          </cell>
          <cell r="D1409" t="str">
            <v>1032810014ABT</v>
          </cell>
          <cell r="E1409"/>
          <cell r="F1409" t="str">
            <v>NUTRICION ALTA EN PROTEINAS</v>
          </cell>
          <cell r="G1409" t="str">
            <v>GRANULADO</v>
          </cell>
          <cell r="H1409">
            <v>0</v>
          </cell>
          <cell r="I1409" t="str">
            <v>ORAL</v>
          </cell>
          <cell r="J1409" t="str">
            <v>ENVASE X 900 g</v>
          </cell>
          <cell r="K1409">
            <v>68824</v>
          </cell>
          <cell r="L1409">
            <v>68824</v>
          </cell>
          <cell r="M1409"/>
          <cell r="N1409">
            <v>71205.31</v>
          </cell>
          <cell r="O1409">
            <v>71205.31</v>
          </cell>
          <cell r="P1409">
            <v>74979.19</v>
          </cell>
          <cell r="Q1409"/>
          <cell r="R1409"/>
          <cell r="S1409"/>
          <cell r="T1409"/>
          <cell r="U1409">
            <v>74979.19</v>
          </cell>
          <cell r="V1409">
            <v>81082.5</v>
          </cell>
        </row>
        <row r="1410">
          <cell r="C1410">
            <v>2820107</v>
          </cell>
          <cell r="D1410" t="str">
            <v>1032810015-MEM</v>
          </cell>
          <cell r="E1410"/>
          <cell r="F1410" t="str">
            <v>NUTRICION ALTA EN PROTEINAS</v>
          </cell>
          <cell r="G1410" t="str">
            <v>POLVO/GRANULADO</v>
          </cell>
          <cell r="H1410">
            <v>0</v>
          </cell>
          <cell r="I1410" t="str">
            <v>ORAL</v>
          </cell>
          <cell r="J1410" t="str">
            <v>ENVASE X (250-400)g</v>
          </cell>
          <cell r="K1410">
            <v>20297.419999999998</v>
          </cell>
          <cell r="L1410">
            <v>20297.419999999998</v>
          </cell>
          <cell r="M1410"/>
          <cell r="N1410">
            <v>20999.71</v>
          </cell>
          <cell r="O1410">
            <v>20999.71</v>
          </cell>
          <cell r="P1410">
            <v>22112.69</v>
          </cell>
          <cell r="Q1410"/>
          <cell r="R1410"/>
          <cell r="S1410"/>
          <cell r="T1410"/>
          <cell r="U1410">
            <v>22112.69</v>
          </cell>
          <cell r="V1410">
            <v>23912.66</v>
          </cell>
        </row>
        <row r="1411">
          <cell r="C1411">
            <v>2820062</v>
          </cell>
          <cell r="D1411" t="str">
            <v>1032820064-ABT</v>
          </cell>
          <cell r="E1411"/>
          <cell r="F1411" t="str">
            <v>NUTRICION ALTA EN PROTEINAS (MODULO DE PROTEINAS)</v>
          </cell>
          <cell r="G1411" t="str">
            <v>LIQUIDO LISTO PARA USAR</v>
          </cell>
          <cell r="H1411">
            <v>0</v>
          </cell>
          <cell r="I1411" t="str">
            <v>ORAL</v>
          </cell>
          <cell r="J1411" t="str">
            <v>ENVASE X 200-300 ML</v>
          </cell>
          <cell r="K1411">
            <v>7804.85</v>
          </cell>
          <cell r="L1411">
            <v>7804.85</v>
          </cell>
          <cell r="M1411"/>
          <cell r="N1411">
            <v>8074.9</v>
          </cell>
          <cell r="O1411">
            <v>8074.9</v>
          </cell>
          <cell r="P1411">
            <v>8502.8700000000008</v>
          </cell>
          <cell r="Q1411"/>
          <cell r="R1411"/>
          <cell r="S1411"/>
          <cell r="T1411"/>
          <cell r="U1411">
            <v>8502.8700000000008</v>
          </cell>
          <cell r="V1411">
            <v>9195</v>
          </cell>
        </row>
        <row r="1412">
          <cell r="C1412">
            <v>2820063</v>
          </cell>
          <cell r="D1412" t="str">
            <v>1032820062-ABT</v>
          </cell>
          <cell r="E1412"/>
          <cell r="F1412" t="str">
            <v>NUTRICION ALTA EN PROTEINAS (MODULO DE PROTEINAS)</v>
          </cell>
          <cell r="G1412" t="str">
            <v>LIQUIDO LISTO PARA USAR</v>
          </cell>
          <cell r="H1412"/>
          <cell r="I1412" t="str">
            <v>PARENTERAL</v>
          </cell>
          <cell r="J1412" t="str">
            <v>1500ML</v>
          </cell>
          <cell r="K1412">
            <v>30000</v>
          </cell>
          <cell r="L1412"/>
          <cell r="M1412"/>
          <cell r="N1412">
            <v>37201</v>
          </cell>
          <cell r="O1412">
            <v>0</v>
          </cell>
          <cell r="P1412"/>
          <cell r="Q1412"/>
          <cell r="R1412"/>
          <cell r="S1412"/>
          <cell r="T1412"/>
          <cell r="U1412">
            <v>35751</v>
          </cell>
          <cell r="V1412">
            <v>38661.129999999997</v>
          </cell>
        </row>
        <row r="1413">
          <cell r="C1413"/>
          <cell r="D1413"/>
          <cell r="E1413"/>
          <cell r="F1413" t="str">
            <v>NUTRICION ALTA EN PROTEINAS (MODULO DE PROTEINAS)</v>
          </cell>
          <cell r="G1413"/>
          <cell r="H1413"/>
          <cell r="I1413" t="str">
            <v>PARENTERAL</v>
          </cell>
          <cell r="J1413" t="str">
            <v>ENVASE X 1000ML</v>
          </cell>
          <cell r="K1413">
            <v>30000</v>
          </cell>
          <cell r="L1413">
            <v>30000</v>
          </cell>
          <cell r="M1413"/>
          <cell r="N1413">
            <v>31038</v>
          </cell>
          <cell r="O1413">
            <v>31038</v>
          </cell>
          <cell r="P1413"/>
          <cell r="Q1413"/>
          <cell r="R1413"/>
          <cell r="S1413"/>
          <cell r="T1413"/>
          <cell r="U1413">
            <v>0</v>
          </cell>
          <cell r="V1413">
            <v>38661.129999999997</v>
          </cell>
        </row>
        <row r="1414">
          <cell r="C1414"/>
          <cell r="D1414" t="str">
            <v>1032820061-ABT</v>
          </cell>
          <cell r="E1414"/>
          <cell r="F1414" t="str">
            <v>NUTRICION COMPLETA CON ALTO CONTENIDO DE FIBRA</v>
          </cell>
          <cell r="G1414" t="str">
            <v>SUSPENSION ORAL</v>
          </cell>
          <cell r="H1414"/>
          <cell r="I1414" t="str">
            <v>ORAL</v>
          </cell>
          <cell r="J1414" t="str">
            <v>TARRO X 1,5 LITROS</v>
          </cell>
          <cell r="K1414">
            <v>23900</v>
          </cell>
          <cell r="L1414">
            <v>23900</v>
          </cell>
          <cell r="M1414"/>
          <cell r="N1414">
            <v>24726.94</v>
          </cell>
          <cell r="O1414">
            <v>24726.94</v>
          </cell>
          <cell r="P1414">
            <v>26037.47</v>
          </cell>
          <cell r="Q1414"/>
          <cell r="R1414"/>
          <cell r="S1414"/>
          <cell r="T1414"/>
          <cell r="U1414">
            <v>26037.47</v>
          </cell>
          <cell r="V1414">
            <v>28156.92</v>
          </cell>
        </row>
        <row r="1415">
          <cell r="C1415"/>
          <cell r="D1415" t="str">
            <v>1032820150-ABT</v>
          </cell>
          <cell r="E1415"/>
          <cell r="F1415" t="str">
            <v>NUTRICION COMPLETA LIBRE DE LACTOSA PACIENTE PEDIATRICO</v>
          </cell>
          <cell r="G1415" t="str">
            <v>SUSPENSION ORAL</v>
          </cell>
          <cell r="H1415"/>
          <cell r="I1415" t="str">
            <v>ORAL</v>
          </cell>
          <cell r="J1415" t="str">
            <v>LATA 200-300mL</v>
          </cell>
          <cell r="K1415">
            <v>5106</v>
          </cell>
          <cell r="L1415">
            <v>5106</v>
          </cell>
          <cell r="M1415"/>
          <cell r="N1415">
            <v>5282.67</v>
          </cell>
          <cell r="O1415">
            <v>5282.67</v>
          </cell>
          <cell r="P1415">
            <v>5562.65</v>
          </cell>
          <cell r="Q1415"/>
          <cell r="R1415"/>
          <cell r="S1415"/>
          <cell r="T1415"/>
          <cell r="U1415">
            <v>5562.65</v>
          </cell>
          <cell r="V1415">
            <v>6015.45</v>
          </cell>
        </row>
        <row r="1416">
          <cell r="C1416">
            <v>2820067</v>
          </cell>
          <cell r="D1416" t="str">
            <v>1032820067-ABT</v>
          </cell>
          <cell r="E1416"/>
          <cell r="F1416" t="str">
            <v>NUTRICIÓN COMPLETA LIBRE DE LACTOSA PARA PACIENTE ADULTO (Fórmula Polimérica entera sin lactosa)</v>
          </cell>
          <cell r="G1416" t="str">
            <v>SOLUCION</v>
          </cell>
          <cell r="H1416" t="str">
            <v>1,0 Kcal 8 Oz</v>
          </cell>
          <cell r="I1416" t="str">
            <v>ORAL</v>
          </cell>
          <cell r="J1416" t="str">
            <v>ENVASE X 8 ONZAS</v>
          </cell>
          <cell r="K1416">
            <v>9194.2123287671238</v>
          </cell>
          <cell r="L1416">
            <v>9194.2099999999991</v>
          </cell>
          <cell r="M1416"/>
          <cell r="N1416">
            <v>9512.33</v>
          </cell>
          <cell r="O1416">
            <v>9512.33</v>
          </cell>
          <cell r="P1416">
            <v>10016.48</v>
          </cell>
          <cell r="Q1416"/>
          <cell r="R1416"/>
          <cell r="S1416"/>
          <cell r="T1416"/>
          <cell r="U1416">
            <v>10016.48</v>
          </cell>
          <cell r="V1416">
            <v>10831.82</v>
          </cell>
        </row>
        <row r="1417">
          <cell r="C1417">
            <v>2820110</v>
          </cell>
          <cell r="D1417" t="str">
            <v>1032820028-VIC</v>
          </cell>
          <cell r="E1417"/>
          <cell r="F1417" t="str">
            <v>NUTRICION COMPLETA LIBRE DE LACTOSA PARA PACIENTE PEDIATRICO</v>
          </cell>
          <cell r="G1417" t="str">
            <v>POLVO PARA SUSPENSION</v>
          </cell>
          <cell r="H1417">
            <v>0</v>
          </cell>
          <cell r="I1417" t="str">
            <v>ORAL</v>
          </cell>
          <cell r="J1417" t="str">
            <v>ENVASE X 400 g</v>
          </cell>
          <cell r="K1417">
            <v>18718</v>
          </cell>
          <cell r="L1417">
            <v>18718</v>
          </cell>
          <cell r="M1417"/>
          <cell r="N1417">
            <v>19365.64</v>
          </cell>
          <cell r="O1417">
            <v>19365.64</v>
          </cell>
          <cell r="P1417">
            <v>20392.02</v>
          </cell>
          <cell r="Q1417"/>
          <cell r="R1417"/>
          <cell r="S1417"/>
          <cell r="T1417"/>
          <cell r="U1417">
            <v>20392.02</v>
          </cell>
          <cell r="V1417">
            <v>22051.93</v>
          </cell>
        </row>
        <row r="1418">
          <cell r="C1418"/>
          <cell r="D1418" t="str">
            <v>1032810015-ABT</v>
          </cell>
          <cell r="E1418"/>
          <cell r="F1418" t="str">
            <v>NUTRICION COMPLETA LIBRE DE LACTOSA PARA PACIENTE PEDIATRICO</v>
          </cell>
          <cell r="G1418" t="str">
            <v>POLVO O GRANULOS</v>
          </cell>
          <cell r="H1418"/>
          <cell r="I1418" t="str">
            <v>ORAL</v>
          </cell>
          <cell r="J1418" t="str">
            <v>LATA X 400 g</v>
          </cell>
          <cell r="K1418">
            <v>23562</v>
          </cell>
          <cell r="L1418">
            <v>23562</v>
          </cell>
          <cell r="M1418"/>
          <cell r="N1418">
            <v>24377.25</v>
          </cell>
          <cell r="O1418">
            <v>24377.25</v>
          </cell>
          <cell r="P1418">
            <v>25669.24</v>
          </cell>
          <cell r="Q1418"/>
          <cell r="R1418"/>
          <cell r="S1418"/>
          <cell r="T1418"/>
          <cell r="U1418">
            <v>24377.25</v>
          </cell>
          <cell r="V1418">
            <v>26361.56</v>
          </cell>
        </row>
        <row r="1419">
          <cell r="C1419">
            <v>2150060</v>
          </cell>
          <cell r="D1419">
            <v>2150042</v>
          </cell>
          <cell r="E1419"/>
          <cell r="F1419" t="str">
            <v>INSULINA GLARGINA DE ACCION PROLONGADA (LANTUS)</v>
          </cell>
          <cell r="G1419" t="str">
            <v>AMP/VIAL/JP</v>
          </cell>
          <cell r="H1419" t="str">
            <v>100 Ui/ml</v>
          </cell>
          <cell r="I1419" t="str">
            <v>PARENTERAL</v>
          </cell>
          <cell r="J1419" t="str">
            <v>VIAL X 10ml</v>
          </cell>
          <cell r="K1419">
            <v>83585</v>
          </cell>
          <cell r="L1419"/>
          <cell r="M1419"/>
          <cell r="N1419">
            <v>83585</v>
          </cell>
          <cell r="O1419"/>
          <cell r="P1419"/>
          <cell r="Q1419"/>
          <cell r="R1419" t="str">
            <v>RES. 0718-2015 MSYPS VIGILADO</v>
          </cell>
          <cell r="S1419"/>
          <cell r="T1419"/>
          <cell r="U1419">
            <v>91060.32</v>
          </cell>
          <cell r="V1419">
            <v>91060.32</v>
          </cell>
        </row>
        <row r="1420">
          <cell r="C1420">
            <v>2820111</v>
          </cell>
          <cell r="D1420" t="str">
            <v>1032820065-ABT</v>
          </cell>
          <cell r="E1420"/>
          <cell r="F1420" t="str">
            <v>NUTRICION COMPLETA PARA ADULTO</v>
          </cell>
          <cell r="G1420" t="str">
            <v>POLVO/GRANULADO</v>
          </cell>
          <cell r="H1420">
            <v>0</v>
          </cell>
          <cell r="I1420" t="str">
            <v>ORAL</v>
          </cell>
          <cell r="J1420" t="str">
            <v>TARRO X 400g</v>
          </cell>
          <cell r="K1420">
            <v>19511.8</v>
          </cell>
          <cell r="L1420">
            <v>19511.8</v>
          </cell>
          <cell r="M1420"/>
          <cell r="N1420">
            <v>20186.91</v>
          </cell>
          <cell r="O1420">
            <v>20186.91</v>
          </cell>
          <cell r="P1420">
            <v>21256.82</v>
          </cell>
          <cell r="Q1420"/>
          <cell r="R1420"/>
          <cell r="S1420"/>
          <cell r="T1420"/>
          <cell r="U1420">
            <v>21256.82</v>
          </cell>
          <cell r="V1420">
            <v>22987.13</v>
          </cell>
        </row>
        <row r="1421">
          <cell r="C1421">
            <v>2820112</v>
          </cell>
          <cell r="D1421" t="str">
            <v>1032820037-BAX</v>
          </cell>
          <cell r="E1421"/>
          <cell r="F1421" t="str">
            <v>NUTRICION COMPLETA PARA PACIENTE ADULTO</v>
          </cell>
          <cell r="G1421" t="str">
            <v>LIQUIDO LISTO PARA USAR</v>
          </cell>
          <cell r="H1421" t="str">
            <v>1,0 kCal 1000-1500 ml</v>
          </cell>
          <cell r="I1421" t="str">
            <v>ORAL</v>
          </cell>
          <cell r="J1421" t="str">
            <v>ENVASE X 1000-1500ML</v>
          </cell>
          <cell r="K1421">
            <v>21042.75</v>
          </cell>
          <cell r="L1421">
            <v>21042.75</v>
          </cell>
          <cell r="M1421"/>
          <cell r="N1421">
            <v>21770.83</v>
          </cell>
          <cell r="O1421">
            <v>21770.83</v>
          </cell>
          <cell r="P1421">
            <v>22924.68</v>
          </cell>
          <cell r="Q1421"/>
          <cell r="R1421"/>
          <cell r="S1421"/>
          <cell r="T1421"/>
          <cell r="U1421">
            <v>22924.68</v>
          </cell>
          <cell r="V1421">
            <v>24790.75</v>
          </cell>
        </row>
        <row r="1422">
          <cell r="C1422">
            <v>2820113</v>
          </cell>
          <cell r="D1422" t="str">
            <v>1032820068-VIC</v>
          </cell>
          <cell r="E1422"/>
          <cell r="F1422" t="str">
            <v>NUTRICION COMPLETA PARA PACIENTE ADULTO</v>
          </cell>
          <cell r="G1422" t="str">
            <v>LIQUIDO LISTO PARA USAR</v>
          </cell>
          <cell r="H1422" t="str">
            <v>1,0 kCal 200-300 ml</v>
          </cell>
          <cell r="I1422" t="str">
            <v>ORAL</v>
          </cell>
          <cell r="J1422" t="str">
            <v>ENVASE X 200-300 ML</v>
          </cell>
          <cell r="K1422">
            <v>6905.1</v>
          </cell>
          <cell r="L1422">
            <v>6905.1</v>
          </cell>
          <cell r="M1422"/>
          <cell r="N1422">
            <v>7144.02</v>
          </cell>
          <cell r="O1422">
            <v>7144.02</v>
          </cell>
          <cell r="P1422">
            <v>7522.65</v>
          </cell>
          <cell r="Q1422"/>
          <cell r="R1422"/>
          <cell r="S1422"/>
          <cell r="T1422"/>
          <cell r="U1422">
            <v>7522.65</v>
          </cell>
          <cell r="V1422">
            <v>8134.99</v>
          </cell>
        </row>
        <row r="1423">
          <cell r="C1423">
            <v>2820130</v>
          </cell>
          <cell r="D1423" t="str">
            <v>1032820039-ABT</v>
          </cell>
          <cell r="E1423"/>
          <cell r="F1423" t="str">
            <v>NUTRICION ESPECIALIZADA PARA PACIENTE CON ENF. PULMONAR)</v>
          </cell>
          <cell r="G1423" t="str">
            <v>SOLUCION</v>
          </cell>
          <cell r="H1423" t="str">
            <v>8 Oz</v>
          </cell>
          <cell r="I1423" t="str">
            <v>ORAL</v>
          </cell>
          <cell r="J1423" t="str">
            <v>ENVASE X 8 ONZAS</v>
          </cell>
          <cell r="K1423">
            <v>10045.4</v>
          </cell>
          <cell r="L1423">
            <v>10045.4</v>
          </cell>
          <cell r="M1423"/>
          <cell r="N1423">
            <v>10392.969999999999</v>
          </cell>
          <cell r="O1423">
            <v>10392.969999999999</v>
          </cell>
          <cell r="P1423">
            <v>10943.8</v>
          </cell>
          <cell r="Q1423"/>
          <cell r="R1423"/>
          <cell r="S1423"/>
          <cell r="T1423"/>
          <cell r="U1423">
            <v>10943.8</v>
          </cell>
          <cell r="V1423">
            <v>11834.63</v>
          </cell>
        </row>
        <row r="1424">
          <cell r="C1424">
            <v>2820140</v>
          </cell>
          <cell r="D1424" t="str">
            <v>1032820040-VIC</v>
          </cell>
          <cell r="E1424"/>
          <cell r="F1424" t="str">
            <v>NUTRICION ESPECIALIZADA PARA PACIENTE CON ENFERMEDAD RENAL</v>
          </cell>
          <cell r="G1424" t="str">
            <v>LIQUIDO LISTO PARA USAR</v>
          </cell>
          <cell r="H1424" t="str">
            <v>200-300 ml</v>
          </cell>
          <cell r="I1424" t="str">
            <v>ORAL</v>
          </cell>
          <cell r="J1424" t="str">
            <v>ENVASE X 200-300ml</v>
          </cell>
          <cell r="K1424">
            <v>14164</v>
          </cell>
          <cell r="L1424">
            <v>14164</v>
          </cell>
          <cell r="M1424"/>
          <cell r="N1424">
            <v>14654.07</v>
          </cell>
          <cell r="O1424">
            <v>14654.07</v>
          </cell>
          <cell r="P1424">
            <v>15430.74</v>
          </cell>
          <cell r="Q1424"/>
          <cell r="R1424"/>
          <cell r="S1424"/>
          <cell r="T1424"/>
          <cell r="U1424">
            <v>15430.74</v>
          </cell>
          <cell r="V1424">
            <v>16686.8</v>
          </cell>
        </row>
        <row r="1425">
          <cell r="C1425">
            <v>2820150</v>
          </cell>
          <cell r="D1425" t="str">
            <v>1032820045-FRE</v>
          </cell>
          <cell r="E1425"/>
          <cell r="F1425" t="str">
            <v>NUTRICION ESPECIALIZADA PARA PACIENTE CON ESTRES METABOLICO</v>
          </cell>
          <cell r="G1425" t="str">
            <v>LIQUIDO LISTO PARA USAR</v>
          </cell>
          <cell r="H1425" t="str">
            <v>1000 ml</v>
          </cell>
          <cell r="I1425" t="str">
            <v>NG</v>
          </cell>
          <cell r="J1425" t="str">
            <v>ENVASE X 1000ML</v>
          </cell>
          <cell r="K1425">
            <v>14201.1</v>
          </cell>
          <cell r="L1425">
            <v>14201.1</v>
          </cell>
          <cell r="M1425"/>
          <cell r="N1425">
            <v>14692.46</v>
          </cell>
          <cell r="O1425">
            <v>14692.46</v>
          </cell>
          <cell r="P1425">
            <v>15471.16</v>
          </cell>
          <cell r="Q1425"/>
          <cell r="R1425"/>
          <cell r="S1425"/>
          <cell r="T1425"/>
          <cell r="U1425">
            <v>15471.16</v>
          </cell>
          <cell r="V1425">
            <v>16730.509999999998</v>
          </cell>
        </row>
        <row r="1426">
          <cell r="C1426">
            <v>2820120</v>
          </cell>
          <cell r="D1426" t="str">
            <v>1032820037-ABT</v>
          </cell>
          <cell r="E1426"/>
          <cell r="F1426" t="str">
            <v>NUTRICION ESPECIALIZADA PARA PACIENTE DIABETICO</v>
          </cell>
          <cell r="G1426" t="str">
            <v>SUSPENSION</v>
          </cell>
          <cell r="H1426">
            <v>0</v>
          </cell>
          <cell r="I1426" t="str">
            <v>ORAL</v>
          </cell>
          <cell r="J1426" t="str">
            <v>TARRO X 400g</v>
          </cell>
          <cell r="K1426">
            <v>17887</v>
          </cell>
          <cell r="L1426">
            <v>17887</v>
          </cell>
          <cell r="M1426"/>
          <cell r="N1426">
            <v>18505.89</v>
          </cell>
          <cell r="O1426">
            <v>18505.89</v>
          </cell>
          <cell r="P1426">
            <v>19486.7</v>
          </cell>
          <cell r="Q1426"/>
          <cell r="R1426"/>
          <cell r="S1426"/>
          <cell r="T1426"/>
          <cell r="U1426">
            <v>19486.7</v>
          </cell>
          <cell r="V1426">
            <v>21072.92</v>
          </cell>
        </row>
        <row r="1427">
          <cell r="C1427">
            <v>2820122</v>
          </cell>
          <cell r="D1427" t="str">
            <v>1032820038-VIC</v>
          </cell>
          <cell r="E1427"/>
          <cell r="F1427" t="str">
            <v>NUTRICION ESPECIALIZADA PARA PACIENTE DIABETICO</v>
          </cell>
          <cell r="G1427" t="str">
            <v>LIQUIDO LISTO PARA USAR</v>
          </cell>
          <cell r="H1427" t="str">
            <v>1,0 kCal 200-300 ml</v>
          </cell>
          <cell r="I1427" t="str">
            <v>NG</v>
          </cell>
          <cell r="J1427" t="str">
            <v>ENVASE X 200-300ML</v>
          </cell>
          <cell r="K1427">
            <v>8191</v>
          </cell>
          <cell r="L1427">
            <v>8191</v>
          </cell>
          <cell r="M1427"/>
          <cell r="N1427">
            <v>8474.41</v>
          </cell>
          <cell r="O1427">
            <v>8474.41</v>
          </cell>
          <cell r="P1427">
            <v>8923.5499999999993</v>
          </cell>
          <cell r="Q1427"/>
          <cell r="R1427"/>
          <cell r="S1427"/>
          <cell r="T1427"/>
          <cell r="U1427">
            <v>8923.5499999999993</v>
          </cell>
          <cell r="V1427">
            <v>9649.93</v>
          </cell>
        </row>
        <row r="1428">
          <cell r="C1428">
            <v>2820049</v>
          </cell>
          <cell r="D1428" t="str">
            <v>1032820042-ABT</v>
          </cell>
          <cell r="E1428"/>
          <cell r="F1428" t="str">
            <v>NUTRICION ESPECIALIZADA PARA PACIENTE DIABETICO (Fórmula polimérica baja en carbohidratos)</v>
          </cell>
          <cell r="G1428" t="str">
            <v>SUSPENSION</v>
          </cell>
          <cell r="H1428" t="str">
            <v>1,0 kCal 1500 ml</v>
          </cell>
          <cell r="I1428" t="str">
            <v>Oral</v>
          </cell>
          <cell r="J1428" t="str">
            <v>ENVASE X 1,5 L</v>
          </cell>
          <cell r="K1428">
            <v>7800</v>
          </cell>
          <cell r="L1428">
            <v>7800</v>
          </cell>
          <cell r="M1428"/>
          <cell r="N1428">
            <v>8069.88</v>
          </cell>
          <cell r="O1428">
            <v>8069.88</v>
          </cell>
          <cell r="P1428">
            <v>8497.58</v>
          </cell>
          <cell r="Q1428"/>
          <cell r="R1428"/>
          <cell r="S1428"/>
          <cell r="T1428"/>
          <cell r="U1428">
            <v>8497.58</v>
          </cell>
          <cell r="V1428">
            <v>9189.2800000000007</v>
          </cell>
        </row>
        <row r="1429">
          <cell r="C1429" t="str">
            <v>2820049-1</v>
          </cell>
          <cell r="D1429" t="str">
            <v>1032820052-BAX</v>
          </cell>
          <cell r="E1429"/>
          <cell r="F1429" t="str">
            <v>NUTRICION ESPECIALIZADA PARA PACIENTE DIABETICO CON ALTA DENSIDAD CALORICA</v>
          </cell>
          <cell r="G1429" t="str">
            <v>SOLUCION</v>
          </cell>
          <cell r="H1429" t="str">
            <v>1.5kca 1000ml</v>
          </cell>
          <cell r="I1429" t="str">
            <v>ORAL</v>
          </cell>
          <cell r="J1429" t="str">
            <v>ENVASE X 1 L</v>
          </cell>
          <cell r="K1429">
            <v>7800</v>
          </cell>
          <cell r="L1429">
            <v>7800</v>
          </cell>
          <cell r="M1429"/>
          <cell r="N1429">
            <v>8069.88</v>
          </cell>
          <cell r="O1429">
            <v>8069.88</v>
          </cell>
          <cell r="P1429">
            <v>8497.58</v>
          </cell>
          <cell r="Q1429"/>
          <cell r="R1429"/>
          <cell r="S1429"/>
          <cell r="T1429"/>
          <cell r="U1429">
            <v>8497.58</v>
          </cell>
          <cell r="V1429">
            <v>9189.2800000000007</v>
          </cell>
        </row>
        <row r="1430">
          <cell r="C1430">
            <v>2820061</v>
          </cell>
          <cell r="D1430" t="str">
            <v>1032820061-ABT</v>
          </cell>
          <cell r="E1430"/>
          <cell r="F1430" t="str">
            <v>NUTRICION ISOTONICA CON FIBRA Y FOS X 1.5 LITROS</v>
          </cell>
          <cell r="G1430" t="str">
            <v xml:space="preserve">EMULSION </v>
          </cell>
          <cell r="H1430" t="str">
            <v>1,0 kCal 1500 ml</v>
          </cell>
          <cell r="I1430" t="str">
            <v>ORAL</v>
          </cell>
          <cell r="J1430" t="str">
            <v>ENVASE X 1,5 L</v>
          </cell>
          <cell r="K1430">
            <v>35096.078431372545</v>
          </cell>
          <cell r="L1430">
            <v>35096.07</v>
          </cell>
          <cell r="M1430"/>
          <cell r="N1430">
            <v>36310.39</v>
          </cell>
          <cell r="O1430">
            <v>36310.39</v>
          </cell>
          <cell r="P1430">
            <v>38234.839999999997</v>
          </cell>
          <cell r="Q1430"/>
          <cell r="R1430"/>
          <cell r="S1430"/>
          <cell r="T1430"/>
          <cell r="U1430">
            <v>38234.839999999997</v>
          </cell>
          <cell r="V1430">
            <v>41347.160000000003</v>
          </cell>
        </row>
        <row r="1431">
          <cell r="C1431">
            <v>2820052</v>
          </cell>
          <cell r="D1431" t="str">
            <v>1032820051-BAX</v>
          </cell>
          <cell r="E1431"/>
          <cell r="F1431" t="str">
            <v>NUTRICION PARA PACIENTE LIBRE DE LACTOSA PARA PACIENTE ADULTO</v>
          </cell>
          <cell r="G1431" t="str">
            <v>SOLUCION</v>
          </cell>
          <cell r="H1431" t="str">
            <v>1,0 kCal 1500 ml</v>
          </cell>
          <cell r="I1431" t="str">
            <v>ORAL</v>
          </cell>
          <cell r="J1431" t="str">
            <v>ENVASE X 1,5 L</v>
          </cell>
          <cell r="K1431">
            <v>6600</v>
          </cell>
          <cell r="L1431">
            <v>6600</v>
          </cell>
          <cell r="M1431"/>
          <cell r="N1431">
            <v>6828.36</v>
          </cell>
          <cell r="O1431">
            <v>6828.36</v>
          </cell>
          <cell r="P1431">
            <v>7190.26</v>
          </cell>
          <cell r="Q1431"/>
          <cell r="R1431"/>
          <cell r="S1431"/>
          <cell r="T1431"/>
          <cell r="U1431">
            <v>7190.26</v>
          </cell>
          <cell r="V1431">
            <v>7775.55</v>
          </cell>
        </row>
        <row r="1432">
          <cell r="C1432">
            <v>2170015</v>
          </cell>
          <cell r="D1432" t="str">
            <v>1032170015-CHV</v>
          </cell>
          <cell r="E1432"/>
          <cell r="F1432" t="str">
            <v>OCTREOTIDE</v>
          </cell>
          <cell r="G1432" t="str">
            <v xml:space="preserve">AMP/VIAL/JP  </v>
          </cell>
          <cell r="H1432" t="str">
            <v>100mcg</v>
          </cell>
          <cell r="I1432" t="str">
            <v>PARENTERAL</v>
          </cell>
          <cell r="J1432" t="str">
            <v xml:space="preserve">AMP/VIAL/JP  </v>
          </cell>
          <cell r="K1432">
            <v>13373.2</v>
          </cell>
          <cell r="L1432">
            <v>13373.2</v>
          </cell>
          <cell r="M1432">
            <v>13373.2</v>
          </cell>
          <cell r="N1432">
            <v>13373.2</v>
          </cell>
          <cell r="O1432">
            <v>13373.2</v>
          </cell>
          <cell r="P1432"/>
          <cell r="Q1432"/>
          <cell r="R1432" t="str">
            <v>RES. 0718-2015 MSYPS</v>
          </cell>
          <cell r="S1432">
            <v>13861</v>
          </cell>
          <cell r="T1432"/>
          <cell r="U1432">
            <v>13861</v>
          </cell>
          <cell r="V1432">
            <v>13861</v>
          </cell>
        </row>
        <row r="1433">
          <cell r="C1433">
            <v>2170011</v>
          </cell>
          <cell r="D1433" t="str">
            <v>1032170011-NOV</v>
          </cell>
          <cell r="E1433"/>
          <cell r="F1433" t="str">
            <v>OCTREOTIDE ACETATO ACCION RETARD</v>
          </cell>
          <cell r="G1433" t="str">
            <v xml:space="preserve">AMP/VIAL/JP             </v>
          </cell>
          <cell r="H1433" t="str">
            <v>20 mg</v>
          </cell>
          <cell r="I1433" t="str">
            <v>PARENTERAL</v>
          </cell>
          <cell r="J1433" t="str">
            <v>KIT</v>
          </cell>
          <cell r="K1433">
            <v>2151411</v>
          </cell>
          <cell r="L1433">
            <v>2151411</v>
          </cell>
          <cell r="M1433"/>
          <cell r="N1433">
            <v>2151411</v>
          </cell>
          <cell r="O1433">
            <v>2151411</v>
          </cell>
          <cell r="P1433"/>
          <cell r="Q1433"/>
          <cell r="R1433" t="str">
            <v>RES. 0718-2015 MSYPS</v>
          </cell>
          <cell r="S1433">
            <v>2229889.65</v>
          </cell>
          <cell r="T1433">
            <v>2477630.39</v>
          </cell>
          <cell r="U1433">
            <v>2229889.65</v>
          </cell>
          <cell r="V1433">
            <v>2477630.39</v>
          </cell>
        </row>
        <row r="1434">
          <cell r="C1434"/>
          <cell r="D1434" t="str">
            <v>1032170016-NOV</v>
          </cell>
          <cell r="E1434"/>
          <cell r="F1434" t="str">
            <v>OCTREOTIDE ACETATO LIBERACION RETARD</v>
          </cell>
          <cell r="G1434" t="str">
            <v xml:space="preserve">SOLUCION INYECTABLE  </v>
          </cell>
          <cell r="H1434" t="str">
            <v>30 mg</v>
          </cell>
          <cell r="I1434" t="str">
            <v>PARENTERAL</v>
          </cell>
          <cell r="J1434" t="str">
            <v>KIT</v>
          </cell>
          <cell r="K1434">
            <v>3227116</v>
          </cell>
          <cell r="L1434">
            <v>3227116</v>
          </cell>
          <cell r="M1434"/>
          <cell r="N1434">
            <v>3227116</v>
          </cell>
          <cell r="O1434"/>
          <cell r="P1434"/>
          <cell r="Q1434"/>
          <cell r="R1434" t="str">
            <v>RES. 0718-2015 MSYPS</v>
          </cell>
          <cell r="S1434">
            <v>3344834.47</v>
          </cell>
          <cell r="T1434">
            <v>3716445.58</v>
          </cell>
          <cell r="U1434">
            <v>3344834.47</v>
          </cell>
          <cell r="V1434">
            <v>3716445.58</v>
          </cell>
        </row>
        <row r="1435">
          <cell r="C1435">
            <v>3320090</v>
          </cell>
          <cell r="D1435" t="str">
            <v>1033320020-ALL</v>
          </cell>
          <cell r="E1435"/>
          <cell r="F1435" t="str">
            <v>OFLOXACINA</v>
          </cell>
          <cell r="G1435" t="str">
            <v xml:space="preserve">COLIRIO             </v>
          </cell>
          <cell r="H1435" t="str">
            <v>0.3%</v>
          </cell>
          <cell r="I1435" t="str">
            <v>OFTALMICO</v>
          </cell>
          <cell r="J1435" t="str">
            <v>FRASCO X 5ml</v>
          </cell>
          <cell r="K1435">
            <v>18834.626047999998</v>
          </cell>
          <cell r="L1435">
            <v>18834.62</v>
          </cell>
          <cell r="M1435">
            <v>18834.62</v>
          </cell>
          <cell r="N1435">
            <v>19486.3</v>
          </cell>
          <cell r="O1435">
            <v>19486.3</v>
          </cell>
          <cell r="P1435">
            <v>20519.07</v>
          </cell>
          <cell r="Q1435">
            <v>20519.07</v>
          </cell>
          <cell r="R1435"/>
          <cell r="S1435"/>
          <cell r="T1435"/>
          <cell r="U1435">
            <v>20519.07</v>
          </cell>
          <cell r="V1435">
            <v>22189.32</v>
          </cell>
        </row>
        <row r="1436">
          <cell r="C1436"/>
          <cell r="D1436"/>
          <cell r="E1436"/>
          <cell r="F1436"/>
          <cell r="G1436"/>
          <cell r="H1436"/>
          <cell r="I1436"/>
          <cell r="J1436"/>
          <cell r="K1436"/>
          <cell r="L1436"/>
          <cell r="M1436"/>
          <cell r="N1436"/>
          <cell r="O1436"/>
          <cell r="P1436"/>
          <cell r="Q1436"/>
          <cell r="R1436"/>
          <cell r="S1436"/>
          <cell r="T1436"/>
          <cell r="U1436">
            <v>0</v>
          </cell>
          <cell r="V1436">
            <v>0</v>
          </cell>
        </row>
        <row r="1437">
          <cell r="C1437">
            <v>1020100</v>
          </cell>
          <cell r="D1437" t="str">
            <v>1031020090-JAC</v>
          </cell>
          <cell r="E1437"/>
          <cell r="F1437" t="str">
            <v xml:space="preserve">OFLOXACINA  </v>
          </cell>
          <cell r="G1437" t="str">
            <v xml:space="preserve">COMP/TAB/CAPS/GRAGE      </v>
          </cell>
          <cell r="H1437" t="str">
            <v>400mg</v>
          </cell>
          <cell r="I1437" t="str">
            <v>ORAL</v>
          </cell>
          <cell r="J1437" t="str">
            <v xml:space="preserve">COMP/TAB/CAPS/GRAGE      </v>
          </cell>
          <cell r="K1437">
            <v>17545.126895533191</v>
          </cell>
          <cell r="L1437">
            <v>17545.12</v>
          </cell>
          <cell r="M1437">
            <v>17545.12</v>
          </cell>
          <cell r="N1437">
            <v>18152.18</v>
          </cell>
          <cell r="O1437">
            <v>18152.18</v>
          </cell>
          <cell r="P1437">
            <v>19114.25</v>
          </cell>
          <cell r="Q1437">
            <v>19114.25</v>
          </cell>
          <cell r="R1437"/>
          <cell r="S1437"/>
          <cell r="T1437"/>
          <cell r="U1437">
            <v>19114.25</v>
          </cell>
          <cell r="V1437">
            <v>20670.150000000001</v>
          </cell>
        </row>
        <row r="1438">
          <cell r="C1438"/>
          <cell r="D1438"/>
          <cell r="E1438"/>
          <cell r="F1438"/>
          <cell r="G1438"/>
          <cell r="H1438"/>
          <cell r="I1438"/>
          <cell r="J1438"/>
          <cell r="K1438"/>
          <cell r="L1438"/>
          <cell r="M1438"/>
          <cell r="N1438"/>
          <cell r="O1438"/>
          <cell r="P1438"/>
          <cell r="Q1438"/>
          <cell r="R1438"/>
          <cell r="S1438"/>
          <cell r="T1438"/>
          <cell r="U1438">
            <v>0</v>
          </cell>
          <cell r="V1438">
            <v>0</v>
          </cell>
        </row>
        <row r="1439">
          <cell r="C1439">
            <v>1870175</v>
          </cell>
          <cell r="D1439" t="str">
            <v>1031870175-LST</v>
          </cell>
          <cell r="E1439"/>
          <cell r="F1439" t="str">
            <v>OLANZAPINA</v>
          </cell>
          <cell r="G1439" t="str">
            <v xml:space="preserve">COMP/TAB/CAPS/GRAGE      </v>
          </cell>
          <cell r="H1439" t="str">
            <v>10mg</v>
          </cell>
          <cell r="I1439" t="str">
            <v>ORAL</v>
          </cell>
          <cell r="J1439" t="str">
            <v xml:space="preserve">COMP/TAB/CAPS/GRAGE      </v>
          </cell>
          <cell r="K1439">
            <v>257.5742353571311</v>
          </cell>
          <cell r="L1439">
            <v>257.57</v>
          </cell>
          <cell r="M1439">
            <v>257.57</v>
          </cell>
          <cell r="N1439">
            <v>266.48</v>
          </cell>
          <cell r="O1439">
            <v>266.48</v>
          </cell>
          <cell r="P1439">
            <v>280.60000000000002</v>
          </cell>
          <cell r="Q1439">
            <v>280.60000000000002</v>
          </cell>
          <cell r="R1439"/>
          <cell r="S1439"/>
          <cell r="T1439"/>
          <cell r="U1439">
            <v>280.60000000000002</v>
          </cell>
          <cell r="V1439">
            <v>303.44</v>
          </cell>
        </row>
        <row r="1440">
          <cell r="C1440"/>
          <cell r="D1440" t="str">
            <v>1031870175-LST</v>
          </cell>
          <cell r="E1440"/>
          <cell r="F1440" t="str">
            <v>OLANZAPINA</v>
          </cell>
          <cell r="G1440" t="str">
            <v>TAB/CAPS/GRAG/COMP</v>
          </cell>
          <cell r="H1440" t="str">
            <v xml:space="preserve">10 mg </v>
          </cell>
          <cell r="I1440" t="str">
            <v>ORAL</v>
          </cell>
          <cell r="J1440" t="str">
            <v>TAB/CAPS/GRAG/COMP</v>
          </cell>
          <cell r="K1440">
            <v>18000</v>
          </cell>
          <cell r="L1440">
            <v>18000</v>
          </cell>
          <cell r="M1440"/>
          <cell r="N1440">
            <v>18622.8</v>
          </cell>
          <cell r="O1440">
            <v>18622.8</v>
          </cell>
          <cell r="P1440">
            <v>19609.810000000001</v>
          </cell>
          <cell r="Q1440"/>
          <cell r="R1440"/>
          <cell r="S1440"/>
          <cell r="T1440"/>
          <cell r="U1440">
            <v>19609.810000000001</v>
          </cell>
          <cell r="V1440">
            <v>21206.05</v>
          </cell>
        </row>
        <row r="1441">
          <cell r="C1441">
            <v>1870170</v>
          </cell>
          <cell r="D1441" t="str">
            <v>1031870005-LST</v>
          </cell>
          <cell r="E1441"/>
          <cell r="F1441" t="str">
            <v>OLANZAPINA</v>
          </cell>
          <cell r="G1441" t="str">
            <v xml:space="preserve">COMP/TAB/CAPS/GRAGE      </v>
          </cell>
          <cell r="H1441" t="str">
            <v>5mg</v>
          </cell>
          <cell r="I1441" t="str">
            <v>ORAL</v>
          </cell>
          <cell r="J1441" t="str">
            <v xml:space="preserve">COMP/TAB/CAPS/GRAGE      </v>
          </cell>
          <cell r="K1441">
            <v>190.89001685255741</v>
          </cell>
          <cell r="L1441">
            <v>190.89</v>
          </cell>
          <cell r="M1441">
            <v>190.89</v>
          </cell>
          <cell r="N1441">
            <v>197.49</v>
          </cell>
          <cell r="O1441">
            <v>197.49</v>
          </cell>
          <cell r="P1441">
            <v>207.96</v>
          </cell>
          <cell r="Q1441">
            <v>207.96</v>
          </cell>
          <cell r="R1441"/>
          <cell r="S1441"/>
          <cell r="T1441"/>
          <cell r="U1441">
            <v>207.96</v>
          </cell>
          <cell r="V1441">
            <v>224.89</v>
          </cell>
        </row>
        <row r="1442">
          <cell r="C1442"/>
          <cell r="D1442" t="str">
            <v>1031220028-PFI</v>
          </cell>
          <cell r="E1442"/>
          <cell r="F1442" t="str">
            <v xml:space="preserve">OLMESARTAN </v>
          </cell>
          <cell r="G1442" t="str">
            <v>TAB/CAPS/GRAG/COMP</v>
          </cell>
          <cell r="H1442" t="str">
            <v>20 mg</v>
          </cell>
          <cell r="I1442" t="str">
            <v>ORAL</v>
          </cell>
          <cell r="J1442" t="str">
            <v>TAB/CAPS/GRAG/COMP</v>
          </cell>
          <cell r="K1442">
            <v>3100</v>
          </cell>
          <cell r="L1442">
            <v>3100</v>
          </cell>
          <cell r="M1442"/>
          <cell r="N1442">
            <v>3207.26</v>
          </cell>
          <cell r="O1442">
            <v>3207.26</v>
          </cell>
          <cell r="P1442">
            <v>3377.24</v>
          </cell>
          <cell r="Q1442"/>
          <cell r="R1442"/>
          <cell r="S1442"/>
          <cell r="T1442"/>
          <cell r="U1442">
            <v>3377.24</v>
          </cell>
          <cell r="V1442">
            <v>3652.15</v>
          </cell>
        </row>
        <row r="1443">
          <cell r="C1443"/>
          <cell r="D1443" t="str">
            <v>1031220028-TQC</v>
          </cell>
          <cell r="E1443"/>
          <cell r="F1443" t="str">
            <v xml:space="preserve">OLMESARTAN </v>
          </cell>
          <cell r="G1443" t="str">
            <v>TAB/CAPS/GRAG/COMP</v>
          </cell>
          <cell r="H1443" t="str">
            <v>20 mg</v>
          </cell>
          <cell r="I1443" t="str">
            <v>ORAL</v>
          </cell>
          <cell r="J1443" t="str">
            <v>TAB/CAPS/GRAG/COMP</v>
          </cell>
          <cell r="K1443">
            <v>1556</v>
          </cell>
          <cell r="L1443">
            <v>1556</v>
          </cell>
          <cell r="M1443"/>
          <cell r="N1443">
            <v>1609.84</v>
          </cell>
          <cell r="O1443">
            <v>1609.84</v>
          </cell>
          <cell r="P1443">
            <v>1695.16</v>
          </cell>
          <cell r="Q1443"/>
          <cell r="R1443"/>
          <cell r="S1443"/>
          <cell r="T1443"/>
          <cell r="U1443">
            <v>1695.16</v>
          </cell>
          <cell r="V1443">
            <v>1833.15</v>
          </cell>
        </row>
        <row r="1444">
          <cell r="C1444"/>
          <cell r="D1444" t="str">
            <v>1031220024-PFI</v>
          </cell>
          <cell r="E1444"/>
          <cell r="F1444" t="str">
            <v xml:space="preserve">OLMESARTAN </v>
          </cell>
          <cell r="G1444" t="str">
            <v>TAB/CAPS/GRAG/COMP</v>
          </cell>
          <cell r="H1444" t="str">
            <v>40 mg</v>
          </cell>
          <cell r="I1444" t="str">
            <v>ORAL</v>
          </cell>
          <cell r="J1444" t="str">
            <v>TAB/CAPS/GRAG/COMP</v>
          </cell>
          <cell r="K1444">
            <v>5535</v>
          </cell>
          <cell r="L1444">
            <v>5535</v>
          </cell>
          <cell r="M1444"/>
          <cell r="N1444">
            <v>5726.51</v>
          </cell>
          <cell r="O1444">
            <v>5726.51</v>
          </cell>
          <cell r="P1444">
            <v>6030.02</v>
          </cell>
          <cell r="Q1444"/>
          <cell r="R1444"/>
          <cell r="S1444"/>
          <cell r="T1444"/>
          <cell r="U1444">
            <v>6030.02</v>
          </cell>
          <cell r="V1444">
            <v>6520.86</v>
          </cell>
        </row>
        <row r="1445">
          <cell r="C1445"/>
          <cell r="D1445" t="str">
            <v>1031220024-TQC</v>
          </cell>
          <cell r="E1445"/>
          <cell r="F1445" t="str">
            <v xml:space="preserve">OLMESARTAN </v>
          </cell>
          <cell r="G1445" t="str">
            <v>TAB/CAPS/GRAG/COMP</v>
          </cell>
          <cell r="H1445" t="str">
            <v>40 mg</v>
          </cell>
          <cell r="I1445" t="str">
            <v>ORAL</v>
          </cell>
          <cell r="J1445" t="str">
            <v>TAB/CAPS/GRAG/COMP</v>
          </cell>
          <cell r="K1445">
            <v>4162</v>
          </cell>
          <cell r="L1445">
            <v>4162</v>
          </cell>
          <cell r="M1445"/>
          <cell r="N1445">
            <v>4306.01</v>
          </cell>
          <cell r="O1445">
            <v>4306.01</v>
          </cell>
          <cell r="P1445">
            <v>4534.2299999999996</v>
          </cell>
          <cell r="Q1445"/>
          <cell r="R1445"/>
          <cell r="S1445"/>
          <cell r="T1445"/>
          <cell r="U1445">
            <v>4534.2299999999996</v>
          </cell>
          <cell r="V1445">
            <v>4903.32</v>
          </cell>
        </row>
        <row r="1446">
          <cell r="C1446"/>
          <cell r="D1446"/>
          <cell r="E1446" t="str">
            <v>CP-0291-PFI</v>
          </cell>
          <cell r="F1446" t="str">
            <v>OLMESARTAN MEDOXOMIL + AMLODIPINO BESILATO EQUIVALENTE A AMLODIPINO</v>
          </cell>
          <cell r="G1446" t="str">
            <v>TABLETA</v>
          </cell>
          <cell r="H1446" t="str">
            <v>20 + 5 MG</v>
          </cell>
          <cell r="I1446" t="str">
            <v>ORAL</v>
          </cell>
          <cell r="J1446"/>
          <cell r="K1446"/>
          <cell r="L1446"/>
          <cell r="M1446"/>
          <cell r="N1446"/>
          <cell r="O1446"/>
          <cell r="P1446"/>
          <cell r="Q1446"/>
          <cell r="R1446"/>
          <cell r="S1446"/>
          <cell r="T1446"/>
          <cell r="U1446">
            <v>0</v>
          </cell>
          <cell r="V1446">
            <v>5447.01</v>
          </cell>
        </row>
        <row r="1447">
          <cell r="C1447"/>
          <cell r="D1447" t="str">
            <v>1031220098-PFI</v>
          </cell>
          <cell r="E1447"/>
          <cell r="F1447" t="str">
            <v>OLMESARTAN + AMLODIPINO</v>
          </cell>
          <cell r="G1447" t="str">
            <v>TAB/CAPS/GRAG/COMP</v>
          </cell>
          <cell r="H1447" t="str">
            <v>(40+5)mg</v>
          </cell>
          <cell r="I1447" t="str">
            <v>ORAL</v>
          </cell>
          <cell r="J1447" t="str">
            <v>TAB/CAPS/GRAG/COMP</v>
          </cell>
          <cell r="K1447">
            <v>5037</v>
          </cell>
          <cell r="L1447">
            <v>5037</v>
          </cell>
          <cell r="M1447"/>
          <cell r="N1447">
            <v>5211.28</v>
          </cell>
          <cell r="O1447">
            <v>5211.28</v>
          </cell>
          <cell r="P1447">
            <v>5487.48</v>
          </cell>
          <cell r="Q1447"/>
          <cell r="R1447"/>
          <cell r="S1447"/>
          <cell r="T1447"/>
          <cell r="U1447">
            <v>5487.48</v>
          </cell>
          <cell r="V1447">
            <v>5934.16</v>
          </cell>
        </row>
        <row r="1448">
          <cell r="C1448"/>
          <cell r="D1448"/>
          <cell r="E1448" t="str">
            <v xml:space="preserve"> CP-0312-TEC</v>
          </cell>
          <cell r="F1448" t="str">
            <v>OLMESARTAN+AMLODIPINO</v>
          </cell>
          <cell r="G1448" t="str">
            <v>TABLETA</v>
          </cell>
          <cell r="H1448" t="str">
            <v xml:space="preserve"> 40 MG + 5 MG</v>
          </cell>
          <cell r="I1448" t="str">
            <v>ORAL</v>
          </cell>
          <cell r="J1448"/>
          <cell r="K1448"/>
          <cell r="L1448"/>
          <cell r="M1448"/>
          <cell r="N1448"/>
          <cell r="O1448"/>
          <cell r="P1448"/>
          <cell r="Q1448"/>
          <cell r="R1448"/>
          <cell r="S1448"/>
          <cell r="T1448"/>
          <cell r="U1448">
            <v>0</v>
          </cell>
          <cell r="V1448">
            <v>5357.26</v>
          </cell>
        </row>
        <row r="1449">
          <cell r="C1449"/>
          <cell r="D1449" t="str">
            <v>1031220023-PFI</v>
          </cell>
          <cell r="E1449"/>
          <cell r="F1449" t="str">
            <v>OLMESARTAN+HIDROCLOROTIAZIDA</v>
          </cell>
          <cell r="G1449" t="str">
            <v>TAB/CAPS/GRAG/COMP</v>
          </cell>
          <cell r="H1449" t="str">
            <v xml:space="preserve">(20+12.5) mg </v>
          </cell>
          <cell r="I1449" t="str">
            <v>ORAL</v>
          </cell>
          <cell r="J1449" t="str">
            <v>TAB/CAPS/GRAG/COMP</v>
          </cell>
          <cell r="K1449">
            <v>2967</v>
          </cell>
          <cell r="L1449">
            <v>2967</v>
          </cell>
          <cell r="M1449"/>
          <cell r="N1449">
            <v>3069.66</v>
          </cell>
          <cell r="O1449">
            <v>3069.66</v>
          </cell>
          <cell r="P1449">
            <v>3232.35</v>
          </cell>
          <cell r="Q1449"/>
          <cell r="R1449"/>
          <cell r="S1449"/>
          <cell r="T1449"/>
          <cell r="U1449">
            <v>3232.35</v>
          </cell>
          <cell r="V1449">
            <v>3495.46</v>
          </cell>
        </row>
        <row r="1450">
          <cell r="C1450"/>
          <cell r="D1450" t="str">
            <v>1031220029-PFI</v>
          </cell>
          <cell r="E1450"/>
          <cell r="F1450" t="str">
            <v>OLMESARTAN+HIDROCLOROTIAZIDA</v>
          </cell>
          <cell r="G1450" t="str">
            <v>TAB/CAPS/GRAG/COMP</v>
          </cell>
          <cell r="H1450" t="str">
            <v xml:space="preserve">(40+12.5)mg </v>
          </cell>
          <cell r="I1450" t="str">
            <v>ORAL</v>
          </cell>
          <cell r="J1450" t="str">
            <v>TAB/CAPS/GRAG/COMP</v>
          </cell>
          <cell r="K1450">
            <v>3230</v>
          </cell>
          <cell r="L1450">
            <v>3230</v>
          </cell>
          <cell r="M1450"/>
          <cell r="N1450">
            <v>3341.76</v>
          </cell>
          <cell r="O1450">
            <v>3341.76</v>
          </cell>
          <cell r="P1450">
            <v>3518.87</v>
          </cell>
          <cell r="Q1450"/>
          <cell r="R1450"/>
          <cell r="S1450"/>
          <cell r="T1450"/>
          <cell r="U1450">
            <v>3518.87</v>
          </cell>
          <cell r="V1450">
            <v>3805.31</v>
          </cell>
        </row>
        <row r="1451">
          <cell r="C1451">
            <v>3340016</v>
          </cell>
          <cell r="D1451" t="str">
            <v>1033340016-OFT</v>
          </cell>
          <cell r="E1451"/>
          <cell r="F1451" t="str">
            <v>OLOPATADINA CLORHIDRATO</v>
          </cell>
          <cell r="G1451" t="str">
            <v xml:space="preserve">COLIRIO             </v>
          </cell>
          <cell r="H1451" t="str">
            <v>0.2%</v>
          </cell>
          <cell r="I1451" t="str">
            <v>OFTALMICO</v>
          </cell>
          <cell r="J1451" t="str">
            <v>FRASCO X 5ml</v>
          </cell>
          <cell r="K1451">
            <v>5349</v>
          </cell>
          <cell r="L1451">
            <v>5349</v>
          </cell>
          <cell r="M1451">
            <v>5349</v>
          </cell>
          <cell r="N1451">
            <v>5534.08</v>
          </cell>
          <cell r="O1451">
            <v>5534.08</v>
          </cell>
          <cell r="P1451">
            <v>5827.39</v>
          </cell>
          <cell r="Q1451">
            <v>5827.39</v>
          </cell>
          <cell r="R1451"/>
          <cell r="S1451"/>
          <cell r="T1451"/>
          <cell r="U1451">
            <v>5827.39</v>
          </cell>
          <cell r="V1451">
            <v>6301.74</v>
          </cell>
        </row>
        <row r="1452">
          <cell r="C1452"/>
          <cell r="D1452" t="str">
            <v>1033340016-LST</v>
          </cell>
          <cell r="E1452"/>
          <cell r="F1452" t="str">
            <v xml:space="preserve">OLOPATADINA CLORHIDRATO  </v>
          </cell>
          <cell r="G1452" t="str">
            <v>SOLUCION/SUSPENSION OFTALMICA</v>
          </cell>
          <cell r="H1452" t="str">
            <v xml:space="preserve">0.1%  </v>
          </cell>
          <cell r="I1452" t="str">
            <v>OFTALMICO</v>
          </cell>
          <cell r="J1452" t="str">
            <v>FRASCO</v>
          </cell>
          <cell r="K1452">
            <v>5165</v>
          </cell>
          <cell r="L1452">
            <v>5165</v>
          </cell>
          <cell r="M1452"/>
          <cell r="N1452">
            <v>5343.71</v>
          </cell>
          <cell r="O1452">
            <v>5343.71</v>
          </cell>
          <cell r="P1452">
            <v>5626.93</v>
          </cell>
          <cell r="Q1452"/>
          <cell r="R1452"/>
          <cell r="S1452"/>
          <cell r="T1452"/>
          <cell r="U1452">
            <v>5626.93</v>
          </cell>
          <cell r="V1452">
            <v>6084.96</v>
          </cell>
        </row>
        <row r="1453">
          <cell r="C1453"/>
          <cell r="D1453" t="str">
            <v>1032910038-NOV</v>
          </cell>
          <cell r="E1453"/>
          <cell r="F1453" t="str">
            <v>OMALIZUMAB</v>
          </cell>
          <cell r="G1453" t="str">
            <v xml:space="preserve">SOLUCION INYECTABLE  </v>
          </cell>
          <cell r="H1453" t="str">
            <v>150 mg</v>
          </cell>
          <cell r="I1453" t="str">
            <v>PARENTERAL</v>
          </cell>
          <cell r="J1453" t="str">
            <v xml:space="preserve">AMP/VIAL/JP  </v>
          </cell>
          <cell r="K1453">
            <v>816739.75</v>
          </cell>
          <cell r="L1453">
            <v>816739.75</v>
          </cell>
          <cell r="M1453"/>
          <cell r="N1453">
            <v>816739.75</v>
          </cell>
          <cell r="O1453"/>
          <cell r="P1453"/>
          <cell r="Q1453"/>
          <cell r="R1453" t="str">
            <v>RES. 0718-2015 MSYPS</v>
          </cell>
          <cell r="S1453">
            <v>847114.2</v>
          </cell>
          <cell r="T1453">
            <v>941228.59</v>
          </cell>
          <cell r="U1453">
            <v>847114.2</v>
          </cell>
          <cell r="V1453">
            <v>941228.59</v>
          </cell>
        </row>
        <row r="1454">
          <cell r="C1454"/>
          <cell r="D1454"/>
          <cell r="E1454" t="str">
            <v>CP-0304-ABT</v>
          </cell>
          <cell r="F1454" t="str">
            <v xml:space="preserve">OMBITASVIR + PARITAPREVIR + RITONAVIR + DASABUVIR </v>
          </cell>
          <cell r="G1454" t="str">
            <v>TABLETA</v>
          </cell>
          <cell r="H1454" t="str">
            <v>12.5 MG + 75 MG + 50 MG + 250 MG</v>
          </cell>
          <cell r="I1454" t="str">
            <v>ORAL</v>
          </cell>
          <cell r="J1454"/>
          <cell r="K1454"/>
          <cell r="L1454"/>
          <cell r="M1454"/>
          <cell r="N1454"/>
          <cell r="O1454"/>
          <cell r="P1454"/>
          <cell r="Q1454"/>
          <cell r="R1454"/>
          <cell r="S1454"/>
          <cell r="T1454"/>
          <cell r="U1454">
            <v>0</v>
          </cell>
          <cell r="V1454">
            <v>296483.84000000003</v>
          </cell>
        </row>
        <row r="1455">
          <cell r="C1455">
            <v>1611150</v>
          </cell>
          <cell r="D1455" t="str">
            <v>1031611150-NVM</v>
          </cell>
          <cell r="E1455"/>
          <cell r="F1455" t="str">
            <v xml:space="preserve">OMEPRAZOL </v>
          </cell>
          <cell r="G1455" t="str">
            <v xml:space="preserve">COMP/TAB/CAPS/GRAGE      </v>
          </cell>
          <cell r="H1455" t="str">
            <v>20mg</v>
          </cell>
          <cell r="I1455" t="str">
            <v>ORAL</v>
          </cell>
          <cell r="J1455" t="str">
            <v xml:space="preserve">COMP/TAB/CAPS/GRAGE      </v>
          </cell>
          <cell r="K1455">
            <v>25.2</v>
          </cell>
          <cell r="L1455">
            <v>25.2</v>
          </cell>
          <cell r="M1455">
            <v>25.2</v>
          </cell>
          <cell r="N1455">
            <v>26.07</v>
          </cell>
          <cell r="O1455">
            <v>26.07</v>
          </cell>
          <cell r="P1455">
            <v>27.45</v>
          </cell>
          <cell r="Q1455">
            <v>27.45</v>
          </cell>
          <cell r="R1455"/>
          <cell r="S1455"/>
          <cell r="T1455"/>
          <cell r="U1455">
            <v>27.45</v>
          </cell>
          <cell r="V1455">
            <v>29.68</v>
          </cell>
        </row>
        <row r="1456">
          <cell r="C1456"/>
          <cell r="D1456"/>
          <cell r="E1456" t="str">
            <v>CP-0292-BUS</v>
          </cell>
          <cell r="F1456" t="str">
            <v>MICROGÁNULOS DE OMEPRAZOL AL 8,58% 468MG EQUIVALENTES A 40 MG DE OMEPRAZOL</v>
          </cell>
          <cell r="G1456" t="str">
            <v>CAPSULAS</v>
          </cell>
          <cell r="H1456" t="str">
            <v>40 MG</v>
          </cell>
          <cell r="I1456" t="str">
            <v>ORAL</v>
          </cell>
          <cell r="J1456"/>
          <cell r="K1456"/>
          <cell r="L1456"/>
          <cell r="M1456"/>
          <cell r="N1456"/>
          <cell r="O1456"/>
          <cell r="P1456"/>
          <cell r="Q1456"/>
          <cell r="R1456"/>
          <cell r="S1456"/>
          <cell r="T1456"/>
          <cell r="U1456">
            <v>0</v>
          </cell>
          <cell r="V1456">
            <v>6715.49</v>
          </cell>
        </row>
        <row r="1457">
          <cell r="C1457"/>
          <cell r="D1457"/>
          <cell r="E1457" t="str">
            <v>1611150-TKD</v>
          </cell>
          <cell r="F1457"/>
          <cell r="G1457"/>
          <cell r="H1457"/>
          <cell r="I1457"/>
          <cell r="J1457"/>
          <cell r="K1457"/>
          <cell r="L1457"/>
          <cell r="M1457"/>
          <cell r="N1457"/>
          <cell r="O1457"/>
          <cell r="P1457"/>
          <cell r="Q1457"/>
          <cell r="R1457"/>
          <cell r="S1457"/>
          <cell r="T1457"/>
          <cell r="U1457">
            <v>0</v>
          </cell>
          <cell r="V1457">
            <v>0</v>
          </cell>
        </row>
        <row r="1458">
          <cell r="C1458"/>
          <cell r="D1458"/>
          <cell r="E1458" t="str">
            <v>1611150-LGR</v>
          </cell>
          <cell r="F1458"/>
          <cell r="G1458"/>
          <cell r="H1458"/>
          <cell r="I1458"/>
          <cell r="J1458"/>
          <cell r="K1458"/>
          <cell r="L1458"/>
          <cell r="M1458"/>
          <cell r="N1458"/>
          <cell r="O1458"/>
          <cell r="P1458"/>
          <cell r="Q1458"/>
          <cell r="R1458"/>
          <cell r="S1458"/>
          <cell r="T1458"/>
          <cell r="U1458">
            <v>0</v>
          </cell>
          <cell r="V1458">
            <v>0</v>
          </cell>
        </row>
        <row r="1459">
          <cell r="C1459">
            <v>1611010</v>
          </cell>
          <cell r="D1459" t="str">
            <v>1031611010-LDS</v>
          </cell>
          <cell r="E1459"/>
          <cell r="F1459" t="str">
            <v xml:space="preserve">OMEPRAZOL </v>
          </cell>
          <cell r="G1459" t="str">
            <v xml:space="preserve">AMP/VIAL/JP             </v>
          </cell>
          <cell r="H1459" t="str">
            <v>40mg</v>
          </cell>
          <cell r="I1459" t="str">
            <v>PARENTERAL</v>
          </cell>
          <cell r="J1459" t="str">
            <v xml:space="preserve">AMP/VIAL/JP             </v>
          </cell>
          <cell r="K1459">
            <v>3028.7599999999998</v>
          </cell>
          <cell r="L1459">
            <v>3028.76</v>
          </cell>
          <cell r="M1459">
            <v>3028.76</v>
          </cell>
          <cell r="N1459">
            <v>3133.56</v>
          </cell>
          <cell r="O1459">
            <v>3133.56</v>
          </cell>
          <cell r="P1459">
            <v>3299.64</v>
          </cell>
          <cell r="Q1459">
            <v>3299.64</v>
          </cell>
          <cell r="R1459"/>
          <cell r="S1459"/>
          <cell r="T1459"/>
          <cell r="U1459">
            <v>3299.64</v>
          </cell>
          <cell r="V1459">
            <v>3568.23</v>
          </cell>
        </row>
        <row r="1460">
          <cell r="C1460"/>
          <cell r="D1460" t="str">
            <v>1031611002-AZK</v>
          </cell>
          <cell r="E1460"/>
          <cell r="F1460" t="str">
            <v>OMEPRAZOL DISPERSABLE</v>
          </cell>
          <cell r="G1460" t="str">
            <v>TAB/CAPS/GRAG/COMP</v>
          </cell>
          <cell r="H1460" t="str">
            <v xml:space="preserve">10 mg  </v>
          </cell>
          <cell r="I1460" t="str">
            <v>ORAL</v>
          </cell>
          <cell r="J1460" t="str">
            <v>TAB/CAPS/GRAG/COMP</v>
          </cell>
          <cell r="K1460">
            <v>2978.64</v>
          </cell>
          <cell r="L1460">
            <v>2978.64</v>
          </cell>
          <cell r="M1460"/>
          <cell r="N1460">
            <v>2978.64</v>
          </cell>
          <cell r="O1460"/>
          <cell r="P1460"/>
          <cell r="Q1460"/>
          <cell r="R1460" t="str">
            <v>CIRCULAR 04-2012 CNPMDM</v>
          </cell>
          <cell r="S1460">
            <v>2978.64</v>
          </cell>
          <cell r="T1460"/>
          <cell r="U1460">
            <v>2978.64</v>
          </cell>
          <cell r="V1460">
            <v>2978.64</v>
          </cell>
        </row>
        <row r="1461">
          <cell r="C1461">
            <v>1620146</v>
          </cell>
          <cell r="D1461" t="str">
            <v>1031620146-VCC</v>
          </cell>
          <cell r="E1461"/>
          <cell r="F1461" t="str">
            <v>ONDANSENTRON (CLORHIDRATO)</v>
          </cell>
          <cell r="G1461" t="str">
            <v xml:space="preserve">COMP/TAB/CAPS/GRAGE      </v>
          </cell>
          <cell r="H1461" t="str">
            <v>8mg</v>
          </cell>
          <cell r="I1461" t="str">
            <v>ORAL</v>
          </cell>
          <cell r="J1461" t="str">
            <v xml:space="preserve">COMP/TAB/CAPS/GRAGE      </v>
          </cell>
          <cell r="K1461">
            <v>1068</v>
          </cell>
          <cell r="L1461">
            <v>1068</v>
          </cell>
          <cell r="M1461">
            <v>1068</v>
          </cell>
          <cell r="N1461">
            <v>1104.95</v>
          </cell>
          <cell r="O1461">
            <v>1104.95</v>
          </cell>
          <cell r="P1461">
            <v>1163.51</v>
          </cell>
          <cell r="Q1461">
            <v>1163.51</v>
          </cell>
          <cell r="R1461"/>
          <cell r="S1461"/>
          <cell r="T1461"/>
          <cell r="U1461">
            <v>1163.51</v>
          </cell>
          <cell r="V1461">
            <v>1258.22</v>
          </cell>
        </row>
        <row r="1462">
          <cell r="C1462">
            <v>1620148</v>
          </cell>
          <cell r="D1462" t="str">
            <v>1031620148-GSC</v>
          </cell>
          <cell r="E1462"/>
          <cell r="F1462" t="str">
            <v>ONDANSENTRON (CLORHIDRATO)</v>
          </cell>
          <cell r="G1462" t="str">
            <v xml:space="preserve">AMP/VIAL/JP  </v>
          </cell>
          <cell r="H1462" t="str">
            <v>8mg/4ml</v>
          </cell>
          <cell r="I1462" t="str">
            <v>PARENTERAL</v>
          </cell>
          <cell r="J1462" t="str">
            <v xml:space="preserve">AMP/VIAL/JP  </v>
          </cell>
          <cell r="K1462">
            <v>882</v>
          </cell>
          <cell r="L1462">
            <v>882</v>
          </cell>
          <cell r="M1462">
            <v>882</v>
          </cell>
          <cell r="N1462">
            <v>912.52</v>
          </cell>
          <cell r="O1462">
            <v>912.52</v>
          </cell>
          <cell r="P1462">
            <v>960.88</v>
          </cell>
          <cell r="Q1462">
            <v>960.88</v>
          </cell>
          <cell r="R1462"/>
          <cell r="S1462"/>
          <cell r="T1462"/>
          <cell r="U1462">
            <v>960.88</v>
          </cell>
          <cell r="V1462">
            <v>1039.0999999999999</v>
          </cell>
        </row>
        <row r="1463">
          <cell r="C1463"/>
          <cell r="D1463" t="str">
            <v>1031650130-LST</v>
          </cell>
          <cell r="E1463"/>
          <cell r="F1463" t="str">
            <v>ORLISTAT</v>
          </cell>
          <cell r="G1463" t="str">
            <v>TAB/CAPS/GRAG/COMP</v>
          </cell>
          <cell r="H1463" t="str">
            <v>60 mg</v>
          </cell>
          <cell r="I1463" t="str">
            <v>ORAL</v>
          </cell>
          <cell r="J1463" t="str">
            <v>TAB/CAPS/GRAG/COMP</v>
          </cell>
          <cell r="K1463">
            <v>690</v>
          </cell>
          <cell r="L1463">
            <v>690</v>
          </cell>
          <cell r="M1463"/>
          <cell r="N1463">
            <v>436.8</v>
          </cell>
          <cell r="O1463"/>
          <cell r="P1463"/>
          <cell r="Q1463"/>
          <cell r="R1463" t="str">
            <v>CIRCULAR 04-2012 CNPMDM</v>
          </cell>
          <cell r="S1463">
            <v>436.8</v>
          </cell>
          <cell r="T1463"/>
          <cell r="U1463">
            <v>436.8</v>
          </cell>
          <cell r="V1463">
            <v>436.8</v>
          </cell>
        </row>
        <row r="1464">
          <cell r="C1464"/>
          <cell r="D1464" t="str">
            <v>1031650115-RCH</v>
          </cell>
          <cell r="E1464"/>
          <cell r="F1464" t="str">
            <v xml:space="preserve">ORLISTAT </v>
          </cell>
          <cell r="G1464" t="str">
            <v>TAB/CAPS/GRAG/COMP</v>
          </cell>
          <cell r="H1464" t="str">
            <v>120 mg</v>
          </cell>
          <cell r="I1464" t="str">
            <v>ORAL</v>
          </cell>
          <cell r="J1464" t="str">
            <v>TAB/CAPS/GRAG/COMP</v>
          </cell>
          <cell r="K1464">
            <v>873.6</v>
          </cell>
          <cell r="L1464">
            <v>873.6</v>
          </cell>
          <cell r="M1464"/>
          <cell r="N1464">
            <v>873.6</v>
          </cell>
          <cell r="O1464"/>
          <cell r="P1464"/>
          <cell r="Q1464"/>
          <cell r="R1464" t="str">
            <v>CIRCULAR 04-2012 CNPMDM</v>
          </cell>
          <cell r="S1464">
            <v>873.6</v>
          </cell>
          <cell r="T1464"/>
          <cell r="U1464">
            <v>873.6</v>
          </cell>
          <cell r="V1464">
            <v>873.6</v>
          </cell>
        </row>
        <row r="1465">
          <cell r="C1465"/>
          <cell r="D1465" t="str">
            <v>1031650115-ECA</v>
          </cell>
          <cell r="E1465"/>
          <cell r="F1465" t="str">
            <v xml:space="preserve">ORLISTAT </v>
          </cell>
          <cell r="G1465" t="str">
            <v>TAB/CAPS/GRAG/COMP</v>
          </cell>
          <cell r="H1465" t="str">
            <v>120 mg</v>
          </cell>
          <cell r="I1465" t="str">
            <v>ORAL</v>
          </cell>
          <cell r="J1465" t="str">
            <v>TAB/CAPS/GRAG/COMP</v>
          </cell>
          <cell r="K1465">
            <v>642</v>
          </cell>
          <cell r="L1465">
            <v>642</v>
          </cell>
          <cell r="M1465"/>
          <cell r="N1465">
            <v>664.21</v>
          </cell>
          <cell r="O1465">
            <v>664.21</v>
          </cell>
          <cell r="P1465">
            <v>699.41</v>
          </cell>
          <cell r="Q1465"/>
          <cell r="R1465"/>
          <cell r="S1465"/>
          <cell r="T1465"/>
          <cell r="U1465">
            <v>699.41</v>
          </cell>
          <cell r="V1465">
            <v>756.34</v>
          </cell>
        </row>
        <row r="1466">
          <cell r="C1466"/>
          <cell r="D1466" t="str">
            <v>1033710019-MRZ</v>
          </cell>
          <cell r="E1466"/>
          <cell r="F1466" t="str">
            <v>ORNITINA+L-ASPARTATO</v>
          </cell>
          <cell r="G1466" t="str">
            <v>POLVO O GRANULOS</v>
          </cell>
          <cell r="H1466" t="str">
            <v>5g</v>
          </cell>
          <cell r="I1466" t="str">
            <v>ORAL</v>
          </cell>
          <cell r="J1466" t="str">
            <v>SOBRE X 5 g</v>
          </cell>
          <cell r="K1466">
            <v>7000</v>
          </cell>
          <cell r="L1466">
            <v>7000</v>
          </cell>
          <cell r="M1466"/>
          <cell r="N1466">
            <v>7242.2</v>
          </cell>
          <cell r="O1466">
            <v>7242.2</v>
          </cell>
          <cell r="P1466">
            <v>7626.04</v>
          </cell>
          <cell r="Q1466"/>
          <cell r="R1466"/>
          <cell r="S1466"/>
          <cell r="T1466"/>
          <cell r="U1466">
            <v>7626.04</v>
          </cell>
          <cell r="V1466">
            <v>8246.7999999999993</v>
          </cell>
        </row>
        <row r="1467">
          <cell r="C1467"/>
          <cell r="D1467" t="str">
            <v>1033710018-MRZ</v>
          </cell>
          <cell r="E1467"/>
          <cell r="F1467" t="str">
            <v>ORNITINA+L-ASPARTATO</v>
          </cell>
          <cell r="G1467" t="str">
            <v xml:space="preserve">SOLUCION INYECTABLE  </v>
          </cell>
          <cell r="H1467" t="str">
            <v>5g/10 mL</v>
          </cell>
          <cell r="I1467" t="str">
            <v>PARENTERAL</v>
          </cell>
          <cell r="J1467" t="str">
            <v>AMPOLLA-VIAL X 10mL</v>
          </cell>
          <cell r="K1467">
            <v>11500</v>
          </cell>
          <cell r="L1467">
            <v>11500</v>
          </cell>
          <cell r="M1467"/>
          <cell r="N1467">
            <v>11897.9</v>
          </cell>
          <cell r="O1467">
            <v>11897.9</v>
          </cell>
          <cell r="P1467">
            <v>12528.49</v>
          </cell>
          <cell r="Q1467"/>
          <cell r="R1467"/>
          <cell r="S1467"/>
          <cell r="T1467"/>
          <cell r="U1467">
            <v>12528.49</v>
          </cell>
          <cell r="V1467">
            <v>13548.31</v>
          </cell>
        </row>
        <row r="1468">
          <cell r="C1468"/>
          <cell r="D1468" t="str">
            <v>1031610087-MEN</v>
          </cell>
          <cell r="E1468"/>
          <cell r="F1468" t="str">
            <v xml:space="preserve">OTILONIO BROMURO </v>
          </cell>
          <cell r="G1468" t="str">
            <v>TAB/CAPS/GRAG/COMP</v>
          </cell>
          <cell r="H1468" t="str">
            <v>40 mg</v>
          </cell>
          <cell r="I1468" t="str">
            <v>ORAL</v>
          </cell>
          <cell r="J1468" t="str">
            <v>TAB/CAPS/GRAG/COMP</v>
          </cell>
          <cell r="K1468">
            <v>1340</v>
          </cell>
          <cell r="L1468">
            <v>1340</v>
          </cell>
          <cell r="M1468"/>
          <cell r="N1468">
            <v>1386.36</v>
          </cell>
          <cell r="O1468">
            <v>1386.36</v>
          </cell>
          <cell r="P1468">
            <v>1459.84</v>
          </cell>
          <cell r="Q1468"/>
          <cell r="R1468"/>
          <cell r="S1468"/>
          <cell r="T1468"/>
          <cell r="U1468">
            <v>1459.84</v>
          </cell>
          <cell r="V1468">
            <v>1578.67</v>
          </cell>
        </row>
        <row r="1469">
          <cell r="C1469"/>
          <cell r="D1469" t="str">
            <v>1031610087-GSC</v>
          </cell>
          <cell r="E1469"/>
          <cell r="F1469" t="str">
            <v xml:space="preserve">OTILONIO BROMURO </v>
          </cell>
          <cell r="G1469" t="str">
            <v>TAB/CAPS/GRAG/COMP</v>
          </cell>
          <cell r="H1469" t="str">
            <v>40 mg</v>
          </cell>
          <cell r="I1469" t="str">
            <v>ORAL</v>
          </cell>
          <cell r="J1469" t="str">
            <v>TAB/CAPS/GRAG/COMP</v>
          </cell>
          <cell r="K1469">
            <v>2584</v>
          </cell>
          <cell r="L1469">
            <v>2584</v>
          </cell>
          <cell r="M1469"/>
          <cell r="N1469">
            <v>2673.41</v>
          </cell>
          <cell r="O1469">
            <v>2673.41</v>
          </cell>
          <cell r="P1469">
            <v>2815.1</v>
          </cell>
          <cell r="Q1469"/>
          <cell r="R1469"/>
          <cell r="S1469"/>
          <cell r="T1469"/>
          <cell r="U1469">
            <v>2815.1</v>
          </cell>
          <cell r="V1469">
            <v>3044.25</v>
          </cell>
        </row>
        <row r="1470">
          <cell r="C1470">
            <v>1016245</v>
          </cell>
          <cell r="D1470" t="str">
            <v>1031016245-FCA</v>
          </cell>
          <cell r="E1470"/>
          <cell r="F1470" t="str">
            <v>OXACILINA (SODICA)</v>
          </cell>
          <cell r="G1470" t="str">
            <v xml:space="preserve">AMP/VIAL/JP             </v>
          </cell>
          <cell r="H1470" t="str">
            <v>1g</v>
          </cell>
          <cell r="I1470" t="str">
            <v>PARENTERAL</v>
          </cell>
          <cell r="J1470" t="str">
            <v xml:space="preserve">AMP/VIAL/JP             </v>
          </cell>
          <cell r="K1470">
            <v>718</v>
          </cell>
          <cell r="L1470">
            <v>718</v>
          </cell>
          <cell r="M1470">
            <v>718</v>
          </cell>
          <cell r="N1470">
            <v>742.84</v>
          </cell>
          <cell r="O1470">
            <v>742.84</v>
          </cell>
          <cell r="P1470">
            <v>782.21</v>
          </cell>
          <cell r="Q1470">
            <v>782.21</v>
          </cell>
          <cell r="R1470"/>
          <cell r="S1470"/>
          <cell r="T1470"/>
          <cell r="U1470">
            <v>782.21</v>
          </cell>
          <cell r="V1470">
            <v>845.88</v>
          </cell>
        </row>
        <row r="1471">
          <cell r="C1471">
            <v>2210902</v>
          </cell>
          <cell r="D1471" t="str">
            <v>1032210902-AMA</v>
          </cell>
          <cell r="E1471"/>
          <cell r="F1471" t="str">
            <v>OXALIPLATINO</v>
          </cell>
          <cell r="G1471" t="str">
            <v xml:space="preserve">AMP/VIAL/JP             </v>
          </cell>
          <cell r="H1471" t="str">
            <v>100 mg</v>
          </cell>
          <cell r="I1471" t="str">
            <v>PARENTERAL</v>
          </cell>
          <cell r="J1471" t="str">
            <v xml:space="preserve">AMP/VIAL/JP             </v>
          </cell>
          <cell r="K1471">
            <v>144971</v>
          </cell>
          <cell r="L1471">
            <v>144971</v>
          </cell>
          <cell r="M1471">
            <v>144971</v>
          </cell>
          <cell r="N1471">
            <v>144971</v>
          </cell>
          <cell r="O1471">
            <v>144971</v>
          </cell>
          <cell r="P1471"/>
          <cell r="Q1471"/>
          <cell r="R1471" t="str">
            <v>CIRCULAR 04-2012 CNPMDM</v>
          </cell>
          <cell r="S1471">
            <v>144971</v>
          </cell>
          <cell r="T1471"/>
          <cell r="U1471">
            <v>144971</v>
          </cell>
          <cell r="V1471">
            <v>144971</v>
          </cell>
        </row>
        <row r="1472">
          <cell r="C1472"/>
          <cell r="D1472" t="str">
            <v>103 820045-NVM</v>
          </cell>
          <cell r="E1472"/>
          <cell r="F1472" t="str">
            <v>OXAPROZIN</v>
          </cell>
          <cell r="G1472" t="str">
            <v>TAB/CAPS/GRAG/COMP</v>
          </cell>
          <cell r="H1472" t="str">
            <v>600 mg</v>
          </cell>
          <cell r="I1472" t="str">
            <v>ORAL</v>
          </cell>
          <cell r="J1472" t="str">
            <v>TAB/CAPS/GRAG/COMP</v>
          </cell>
          <cell r="K1472">
            <v>2508</v>
          </cell>
          <cell r="L1472">
            <v>2508</v>
          </cell>
          <cell r="M1472"/>
          <cell r="N1472">
            <v>2594.7800000000002</v>
          </cell>
          <cell r="O1472">
            <v>2594.7800000000002</v>
          </cell>
          <cell r="P1472">
            <v>2732.3</v>
          </cell>
          <cell r="Q1472"/>
          <cell r="R1472"/>
          <cell r="S1472"/>
          <cell r="T1472"/>
          <cell r="U1472">
            <v>2732.3</v>
          </cell>
          <cell r="V1472">
            <v>2954.71</v>
          </cell>
        </row>
        <row r="1473">
          <cell r="C1473">
            <v>1810010</v>
          </cell>
          <cell r="D1473" t="str">
            <v>1031810010-NOV</v>
          </cell>
          <cell r="E1473"/>
          <cell r="F1473" t="str">
            <v>OXCARBAZEPINA</v>
          </cell>
          <cell r="G1473" t="str">
            <v xml:space="preserve">COMP/TAB/CAPS/GRAGE      </v>
          </cell>
          <cell r="H1473" t="str">
            <v>300mg</v>
          </cell>
          <cell r="I1473" t="str">
            <v>ORAL</v>
          </cell>
          <cell r="J1473" t="str">
            <v xml:space="preserve">COMP/TAB/CAPS/GRAGE      </v>
          </cell>
          <cell r="K1473">
            <v>434.47039999999998</v>
          </cell>
          <cell r="L1473">
            <v>434.47</v>
          </cell>
          <cell r="M1473"/>
          <cell r="N1473">
            <v>434.47</v>
          </cell>
          <cell r="O1473">
            <v>434.47</v>
          </cell>
          <cell r="P1473"/>
          <cell r="Q1473"/>
          <cell r="R1473" t="str">
            <v>CIRCULAR 04-2012 CNPMDM</v>
          </cell>
          <cell r="S1473">
            <v>434.47</v>
          </cell>
          <cell r="T1473"/>
          <cell r="U1473">
            <v>434.47</v>
          </cell>
          <cell r="V1473">
            <v>434.47</v>
          </cell>
        </row>
        <row r="1474">
          <cell r="C1474"/>
          <cell r="D1474" t="str">
            <v>1031810010-NOV</v>
          </cell>
          <cell r="E1474"/>
          <cell r="F1474" t="str">
            <v>OXCARBAZEPINA</v>
          </cell>
          <cell r="G1474" t="str">
            <v>TAB/CAPS/GRAG/COMP</v>
          </cell>
          <cell r="H1474" t="str">
            <v>300 mg</v>
          </cell>
          <cell r="I1474" t="str">
            <v>ORAL</v>
          </cell>
          <cell r="J1474" t="str">
            <v>TAB/CAPS/GRAG/COMP</v>
          </cell>
          <cell r="K1474">
            <v>534.24</v>
          </cell>
          <cell r="L1474">
            <v>534.24</v>
          </cell>
          <cell r="M1474"/>
          <cell r="N1474">
            <v>534.24</v>
          </cell>
          <cell r="O1474"/>
          <cell r="P1474"/>
          <cell r="Q1474"/>
          <cell r="R1474" t="str">
            <v>CIRCULAR 04-2012 CNPMDM</v>
          </cell>
          <cell r="S1474">
            <v>534.24</v>
          </cell>
          <cell r="T1474"/>
          <cell r="U1474">
            <v>534.24</v>
          </cell>
          <cell r="V1474">
            <v>534.24</v>
          </cell>
        </row>
        <row r="1475">
          <cell r="C1475">
            <v>1810011</v>
          </cell>
          <cell r="D1475" t="str">
            <v>1031810011-NOV</v>
          </cell>
          <cell r="E1475"/>
          <cell r="F1475" t="str">
            <v>OXCARBAZEPINA</v>
          </cell>
          <cell r="G1475" t="str">
            <v xml:space="preserve">COMP/TAB/CAPS/GRAGE      </v>
          </cell>
          <cell r="H1475" t="str">
            <v>600mg</v>
          </cell>
          <cell r="I1475" t="str">
            <v>ORAL</v>
          </cell>
          <cell r="J1475" t="str">
            <v xml:space="preserve">COMP/TAB/CAPS/GRAGE      </v>
          </cell>
          <cell r="K1475">
            <v>626.64</v>
          </cell>
          <cell r="L1475">
            <v>626.64</v>
          </cell>
          <cell r="M1475">
            <v>626.64</v>
          </cell>
          <cell r="N1475">
            <v>626.64</v>
          </cell>
          <cell r="O1475">
            <v>626.64</v>
          </cell>
          <cell r="P1475"/>
          <cell r="Q1475"/>
          <cell r="R1475" t="str">
            <v>CIRCULAR 04-2012 CNPMDM</v>
          </cell>
          <cell r="S1475">
            <v>626.64</v>
          </cell>
          <cell r="T1475"/>
          <cell r="U1475">
            <v>626.64</v>
          </cell>
          <cell r="V1475">
            <v>626.64</v>
          </cell>
        </row>
        <row r="1476">
          <cell r="C1476"/>
          <cell r="D1476" t="str">
            <v>1031810011-NOV</v>
          </cell>
          <cell r="E1476"/>
          <cell r="F1476" t="str">
            <v>OXCARBAZEPINA</v>
          </cell>
          <cell r="G1476" t="str">
            <v>TAB/CAPS/GRAG/COMP</v>
          </cell>
          <cell r="H1476" t="str">
            <v>600 mg</v>
          </cell>
          <cell r="I1476" t="str">
            <v>ORAL</v>
          </cell>
          <cell r="J1476" t="str">
            <v>TAB/CAPS/GRAG/COMP</v>
          </cell>
          <cell r="K1476">
            <v>1068.48</v>
          </cell>
          <cell r="L1476">
            <v>1068.48</v>
          </cell>
          <cell r="M1476"/>
          <cell r="N1476">
            <v>1068.48</v>
          </cell>
          <cell r="O1476"/>
          <cell r="P1476"/>
          <cell r="Q1476"/>
          <cell r="R1476" t="str">
            <v>CIRCULAR 04-2012 CNPMDM</v>
          </cell>
          <cell r="S1476">
            <v>1068.48</v>
          </cell>
          <cell r="T1476"/>
          <cell r="U1476">
            <v>1068.48</v>
          </cell>
          <cell r="V1476">
            <v>1068.48</v>
          </cell>
        </row>
        <row r="1477">
          <cell r="C1477">
            <v>1810012</v>
          </cell>
          <cell r="D1477" t="str">
            <v>1031810012-NOV</v>
          </cell>
          <cell r="E1477"/>
          <cell r="F1477" t="str">
            <v>OXCARBAZEPINA</v>
          </cell>
          <cell r="G1477" t="str">
            <v>SUSPENSION</v>
          </cell>
          <cell r="H1477" t="str">
            <v>60mg/ml</v>
          </cell>
          <cell r="I1477" t="str">
            <v>ORAL</v>
          </cell>
          <cell r="J1477" t="str">
            <v>ENVASE X 100 ml</v>
          </cell>
          <cell r="K1477">
            <v>31426.74</v>
          </cell>
          <cell r="L1477">
            <v>31426.74</v>
          </cell>
          <cell r="M1477"/>
          <cell r="N1477">
            <v>31426.74</v>
          </cell>
          <cell r="O1477"/>
          <cell r="P1477"/>
          <cell r="Q1477"/>
          <cell r="R1477" t="str">
            <v>CIRCULAR 04-2012 CNPMDM</v>
          </cell>
          <cell r="S1477">
            <v>31426.74</v>
          </cell>
          <cell r="T1477"/>
          <cell r="U1477">
            <v>31426.74</v>
          </cell>
          <cell r="V1477">
            <v>31426.74</v>
          </cell>
        </row>
        <row r="1478">
          <cell r="C1478">
            <v>1650001</v>
          </cell>
          <cell r="D1478" t="str">
            <v>1031650001-TQC</v>
          </cell>
          <cell r="E1478"/>
          <cell r="F1478" t="str">
            <v>OXIBUTININO</v>
          </cell>
          <cell r="G1478" t="str">
            <v xml:space="preserve">COMP/TAB/CAPS/GRAGE      </v>
          </cell>
          <cell r="H1478" t="str">
            <v>5 mg</v>
          </cell>
          <cell r="I1478" t="str">
            <v>ORAL</v>
          </cell>
          <cell r="J1478" t="str">
            <v xml:space="preserve">COMP/TAB/CAPS/GRAGE      </v>
          </cell>
          <cell r="K1478">
            <v>955.9</v>
          </cell>
          <cell r="L1478">
            <v>955.9</v>
          </cell>
          <cell r="M1478">
            <v>955.9</v>
          </cell>
          <cell r="N1478">
            <v>955.9</v>
          </cell>
          <cell r="O1478">
            <v>955.9</v>
          </cell>
          <cell r="P1478"/>
          <cell r="Q1478"/>
          <cell r="R1478" t="str">
            <v>CIRCULAR 04-2012 CNPMDM</v>
          </cell>
          <cell r="S1478">
            <v>955.9</v>
          </cell>
          <cell r="T1478"/>
          <cell r="U1478">
            <v>955.9</v>
          </cell>
          <cell r="V1478">
            <v>955.9</v>
          </cell>
        </row>
        <row r="1479">
          <cell r="C1479">
            <v>1650005</v>
          </cell>
          <cell r="D1479" t="str">
            <v>1031650005-PHO</v>
          </cell>
          <cell r="E1479"/>
          <cell r="F1479" t="str">
            <v>OXIBUTININO CLORHIDRATO (RETARD)</v>
          </cell>
          <cell r="G1479" t="str">
            <v xml:space="preserve">COMP/TAB/CAPS/GRAGE      </v>
          </cell>
          <cell r="H1479" t="str">
            <v>10mg</v>
          </cell>
          <cell r="I1479" t="str">
            <v>ORAL</v>
          </cell>
          <cell r="J1479" t="str">
            <v xml:space="preserve">COMP/TAB/CAPS/GRAGE      </v>
          </cell>
          <cell r="K1479">
            <v>1911.9</v>
          </cell>
          <cell r="L1479">
            <v>1911.9</v>
          </cell>
          <cell r="M1479"/>
          <cell r="N1479">
            <v>1911.9</v>
          </cell>
          <cell r="O1479"/>
          <cell r="P1479"/>
          <cell r="Q1479"/>
          <cell r="R1479" t="str">
            <v>CIRCULAR 04-2012 CNPMDM</v>
          </cell>
          <cell r="S1479">
            <v>1911.8</v>
          </cell>
          <cell r="T1479"/>
          <cell r="U1479">
            <v>1911.8</v>
          </cell>
          <cell r="V1479">
            <v>1911.8</v>
          </cell>
        </row>
        <row r="1480">
          <cell r="C1480">
            <v>220033</v>
          </cell>
          <cell r="D1480" t="str">
            <v>103 220033-HAX</v>
          </cell>
          <cell r="E1480"/>
          <cell r="F1480" t="str">
            <v>OXICODONA (CLORHIDRATO) LIBERACION RETARD</v>
          </cell>
          <cell r="G1480" t="str">
            <v xml:space="preserve">COMP/TAB/CAPS/GRAGE      </v>
          </cell>
          <cell r="H1480" t="str">
            <v>10mg</v>
          </cell>
          <cell r="I1480" t="str">
            <v>ORAL</v>
          </cell>
          <cell r="J1480" t="str">
            <v xml:space="preserve">COMP/TAB/CAPS/GRAGE      </v>
          </cell>
          <cell r="K1480">
            <v>1992</v>
          </cell>
          <cell r="L1480">
            <v>1992</v>
          </cell>
          <cell r="M1480">
            <v>1992</v>
          </cell>
          <cell r="N1480">
            <v>2060.92</v>
          </cell>
          <cell r="O1480">
            <v>2060.92</v>
          </cell>
          <cell r="P1480">
            <v>2170.15</v>
          </cell>
          <cell r="Q1480">
            <v>2170.15</v>
          </cell>
          <cell r="R1480"/>
          <cell r="S1480"/>
          <cell r="T1480"/>
          <cell r="U1480">
            <v>2170.15</v>
          </cell>
          <cell r="V1480">
            <v>2346.8000000000002</v>
          </cell>
        </row>
        <row r="1481">
          <cell r="C1481">
            <v>220034</v>
          </cell>
          <cell r="D1481" t="str">
            <v>103 220034-HAX</v>
          </cell>
          <cell r="E1481"/>
          <cell r="F1481" t="str">
            <v>OXICODONA (CLORHIDRATO) LIBERACION RETARD</v>
          </cell>
          <cell r="G1481" t="str">
            <v xml:space="preserve">COMP/TAB/CAPS/GRAGE      </v>
          </cell>
          <cell r="H1481" t="str">
            <v>20mg</v>
          </cell>
          <cell r="I1481" t="str">
            <v>ORAL</v>
          </cell>
          <cell r="J1481" t="str">
            <v xml:space="preserve">COMP/TAB/CAPS/GRAGE      </v>
          </cell>
          <cell r="K1481">
            <v>2495</v>
          </cell>
          <cell r="L1481">
            <v>2495</v>
          </cell>
          <cell r="M1481">
            <v>2495</v>
          </cell>
          <cell r="N1481">
            <v>2581.33</v>
          </cell>
          <cell r="O1481">
            <v>2581.33</v>
          </cell>
          <cell r="P1481">
            <v>2718.14</v>
          </cell>
          <cell r="Q1481">
            <v>2718.14</v>
          </cell>
          <cell r="R1481"/>
          <cell r="S1481"/>
          <cell r="T1481"/>
          <cell r="U1481">
            <v>2718.14</v>
          </cell>
          <cell r="V1481">
            <v>2939.4</v>
          </cell>
        </row>
        <row r="1482">
          <cell r="C1482"/>
          <cell r="D1482"/>
          <cell r="E1482" t="str">
            <v xml:space="preserve">CP-0282-MLG </v>
          </cell>
          <cell r="F1482" t="str">
            <v>OXICODONA</v>
          </cell>
          <cell r="G1482" t="str">
            <v>TABLETAS</v>
          </cell>
          <cell r="H1482" t="str">
            <v>20 MG</v>
          </cell>
          <cell r="I1482" t="str">
            <v>ORAL</v>
          </cell>
          <cell r="J1482"/>
          <cell r="K1482"/>
          <cell r="L1482"/>
          <cell r="M1482"/>
          <cell r="N1482"/>
          <cell r="O1482"/>
          <cell r="P1482"/>
          <cell r="Q1482"/>
          <cell r="R1482"/>
          <cell r="S1482"/>
          <cell r="T1482"/>
          <cell r="U1482">
            <v>0</v>
          </cell>
          <cell r="V1482">
            <v>5771.43</v>
          </cell>
        </row>
        <row r="1483">
          <cell r="C1483">
            <v>220036</v>
          </cell>
          <cell r="D1483" t="str">
            <v>103 220036-HAX</v>
          </cell>
          <cell r="E1483"/>
          <cell r="F1483" t="str">
            <v>OXICODONA (CLORHIDRATO) LIBERACION RETARD</v>
          </cell>
          <cell r="G1483" t="str">
            <v xml:space="preserve">COMP/TAB/CAPS/GRAGE      </v>
          </cell>
          <cell r="H1483" t="str">
            <v>40mg</v>
          </cell>
          <cell r="I1483" t="str">
            <v>ORAL</v>
          </cell>
          <cell r="J1483" t="str">
            <v xml:space="preserve">COMP/TAB/CAPS/GRAGE      </v>
          </cell>
          <cell r="K1483">
            <v>3956</v>
          </cell>
          <cell r="L1483">
            <v>3956</v>
          </cell>
          <cell r="M1483">
            <v>3956</v>
          </cell>
          <cell r="N1483">
            <v>4092.88</v>
          </cell>
          <cell r="O1483">
            <v>4092.88</v>
          </cell>
          <cell r="P1483">
            <v>4309.8</v>
          </cell>
          <cell r="Q1483">
            <v>4309.8</v>
          </cell>
          <cell r="R1483"/>
          <cell r="S1483"/>
          <cell r="T1483"/>
          <cell r="U1483">
            <v>4309.8</v>
          </cell>
          <cell r="V1483">
            <v>4660.62</v>
          </cell>
        </row>
        <row r="1484">
          <cell r="C1484"/>
          <cell r="D1484"/>
          <cell r="E1484"/>
          <cell r="F1484" t="str">
            <v>OXICODONA</v>
          </cell>
          <cell r="G1484" t="str">
            <v>TABLETAS</v>
          </cell>
          <cell r="H1484" t="str">
            <v>40 MG</v>
          </cell>
          <cell r="I1484" t="str">
            <v>ORAL</v>
          </cell>
          <cell r="J1484"/>
          <cell r="K1484"/>
          <cell r="L1484"/>
          <cell r="M1484"/>
          <cell r="N1484"/>
          <cell r="O1484"/>
          <cell r="P1484"/>
          <cell r="Q1484"/>
          <cell r="R1484"/>
          <cell r="S1484"/>
          <cell r="T1484"/>
          <cell r="U1484">
            <v>0</v>
          </cell>
          <cell r="V1484">
            <v>0</v>
          </cell>
        </row>
        <row r="1485">
          <cell r="C1485">
            <v>3220040</v>
          </cell>
          <cell r="D1485" t="str">
            <v>1033220040-TQS</v>
          </cell>
          <cell r="E1485"/>
          <cell r="F1485" t="str">
            <v>OXIMETAZOLINA  SOLUCION</v>
          </cell>
          <cell r="G1485" t="str">
            <v xml:space="preserve">GOTAS               </v>
          </cell>
          <cell r="H1485" t="str">
            <v>0.025%</v>
          </cell>
          <cell r="I1485" t="str">
            <v>NASAL</v>
          </cell>
          <cell r="J1485" t="str">
            <v>FRASCO X 15ml</v>
          </cell>
          <cell r="K1485">
            <v>1355</v>
          </cell>
          <cell r="L1485">
            <v>1355</v>
          </cell>
          <cell r="M1485">
            <v>1355</v>
          </cell>
          <cell r="N1485">
            <v>1401.88</v>
          </cell>
          <cell r="O1485">
            <v>1401.88</v>
          </cell>
          <cell r="P1485">
            <v>1476.18</v>
          </cell>
          <cell r="Q1485">
            <v>1476.18</v>
          </cell>
          <cell r="R1485"/>
          <cell r="S1485"/>
          <cell r="T1485"/>
          <cell r="U1485">
            <v>1476.18</v>
          </cell>
          <cell r="V1485">
            <v>1596.34</v>
          </cell>
        </row>
        <row r="1486">
          <cell r="C1486">
            <v>3220030</v>
          </cell>
          <cell r="D1486" t="str">
            <v>1033220030-TQS</v>
          </cell>
          <cell r="E1486"/>
          <cell r="F1486" t="str">
            <v>OXIMETAZOLINA  SOLUCION</v>
          </cell>
          <cell r="G1486" t="str">
            <v xml:space="preserve">GOTAS               </v>
          </cell>
          <cell r="H1486" t="str">
            <v>0.05%</v>
          </cell>
          <cell r="I1486" t="str">
            <v>NASAL</v>
          </cell>
          <cell r="J1486" t="str">
            <v>FRASCO X 15ml</v>
          </cell>
          <cell r="K1486">
            <v>1379</v>
          </cell>
          <cell r="L1486">
            <v>1379</v>
          </cell>
          <cell r="M1486">
            <v>1379</v>
          </cell>
          <cell r="N1486">
            <v>1426.71</v>
          </cell>
          <cell r="O1486">
            <v>1426.71</v>
          </cell>
          <cell r="P1486">
            <v>1502.33</v>
          </cell>
          <cell r="Q1486">
            <v>1502.33</v>
          </cell>
          <cell r="R1486"/>
          <cell r="S1486"/>
          <cell r="T1486"/>
          <cell r="U1486">
            <v>1502.33</v>
          </cell>
          <cell r="V1486">
            <v>1624.62</v>
          </cell>
        </row>
        <row r="1487">
          <cell r="C1487"/>
          <cell r="D1487" t="str">
            <v>1031620095-INC</v>
          </cell>
          <cell r="E1487"/>
          <cell r="F1487" t="str">
            <v xml:space="preserve">OXIPURINA+ACIDO OROTICO </v>
          </cell>
          <cell r="G1487" t="str">
            <v>TAB/CAPS/GRAG/COMP</v>
          </cell>
          <cell r="H1487" t="str">
            <v xml:space="preserve">(200+50) mg </v>
          </cell>
          <cell r="I1487" t="str">
            <v>ORAL</v>
          </cell>
          <cell r="J1487" t="str">
            <v>TAB/CAPS/GRAG/COMP</v>
          </cell>
          <cell r="K1487">
            <v>1382</v>
          </cell>
          <cell r="L1487">
            <v>1382</v>
          </cell>
          <cell r="M1487"/>
          <cell r="N1487">
            <v>1429.82</v>
          </cell>
          <cell r="O1487">
            <v>1429.82</v>
          </cell>
          <cell r="P1487">
            <v>1505.6</v>
          </cell>
          <cell r="Q1487"/>
          <cell r="R1487"/>
          <cell r="S1487"/>
          <cell r="T1487"/>
          <cell r="U1487">
            <v>1505.6</v>
          </cell>
          <cell r="V1487">
            <v>1628.16</v>
          </cell>
        </row>
        <row r="1488">
          <cell r="C1488">
            <v>3320002</v>
          </cell>
          <cell r="D1488" t="str">
            <v>1033320002-TQC</v>
          </cell>
          <cell r="E1488"/>
          <cell r="F1488" t="str">
            <v>OXITETRACICLINA CLORHIDRATO+POLIMIXINA B</v>
          </cell>
          <cell r="G1488" t="str">
            <v>UNGÜENTO</v>
          </cell>
          <cell r="H1488" t="str">
            <v>5mg + 10000UI / g</v>
          </cell>
          <cell r="I1488" t="str">
            <v>OFTALMICO</v>
          </cell>
          <cell r="J1488" t="str">
            <v>TUBO X 10g</v>
          </cell>
          <cell r="K1488">
            <v>10910</v>
          </cell>
          <cell r="L1488">
            <v>10910</v>
          </cell>
          <cell r="M1488"/>
          <cell r="N1488">
            <v>11287.49</v>
          </cell>
          <cell r="O1488">
            <v>11287.49</v>
          </cell>
          <cell r="P1488">
            <v>11885.73</v>
          </cell>
          <cell r="Q1488"/>
          <cell r="R1488"/>
          <cell r="S1488"/>
          <cell r="T1488"/>
          <cell r="U1488">
            <v>11885.73</v>
          </cell>
          <cell r="V1488">
            <v>12853.23</v>
          </cell>
        </row>
        <row r="1489">
          <cell r="C1489">
            <v>2142045</v>
          </cell>
          <cell r="D1489" t="str">
            <v>1032142045-CLI</v>
          </cell>
          <cell r="E1489"/>
          <cell r="F1489" t="str">
            <v>OXITOCINA SINTETICA</v>
          </cell>
          <cell r="G1489" t="str">
            <v xml:space="preserve">AMP/VIAL/JP             </v>
          </cell>
          <cell r="H1489" t="str">
            <v>10U.i</v>
          </cell>
          <cell r="I1489" t="str">
            <v>PARENTERAL</v>
          </cell>
          <cell r="J1489" t="str">
            <v xml:space="preserve">AMP/VIAL/JP             </v>
          </cell>
          <cell r="K1489">
            <v>1232.8267477203647</v>
          </cell>
          <cell r="L1489">
            <v>1232.82</v>
          </cell>
          <cell r="M1489">
            <v>1232.82</v>
          </cell>
          <cell r="N1489">
            <v>1275.48</v>
          </cell>
          <cell r="O1489">
            <v>1275.48</v>
          </cell>
          <cell r="P1489">
            <v>1343.08</v>
          </cell>
          <cell r="Q1489">
            <v>1343.08</v>
          </cell>
          <cell r="R1489"/>
          <cell r="S1489"/>
          <cell r="T1489"/>
          <cell r="U1489">
            <v>1343.08</v>
          </cell>
          <cell r="V1489">
            <v>1452.41</v>
          </cell>
        </row>
        <row r="1490">
          <cell r="C1490">
            <v>2210068</v>
          </cell>
          <cell r="D1490" t="str">
            <v>1032210016-ROP</v>
          </cell>
          <cell r="E1490"/>
          <cell r="F1490" t="str">
            <v>PACLITAXEL</v>
          </cell>
          <cell r="G1490" t="str">
            <v xml:space="preserve">AMP/VIAL/JP             </v>
          </cell>
          <cell r="H1490" t="str">
            <v>100mg</v>
          </cell>
          <cell r="I1490" t="str">
            <v>PARENTERAL</v>
          </cell>
          <cell r="J1490" t="str">
            <v xml:space="preserve">AMP/VIAL/JP             </v>
          </cell>
          <cell r="K1490">
            <v>63760.6</v>
          </cell>
          <cell r="L1490">
            <v>63760.6</v>
          </cell>
          <cell r="M1490">
            <v>63760.6</v>
          </cell>
          <cell r="N1490">
            <v>65966.720000000001</v>
          </cell>
          <cell r="O1490">
            <v>65966.720000000001</v>
          </cell>
          <cell r="P1490">
            <v>69462.960000000006</v>
          </cell>
          <cell r="Q1490">
            <v>69462.960000000006</v>
          </cell>
          <cell r="R1490"/>
          <cell r="S1490"/>
          <cell r="T1490"/>
          <cell r="U1490">
            <v>69462.960000000006</v>
          </cell>
          <cell r="V1490">
            <v>75117.240000000005</v>
          </cell>
        </row>
        <row r="1491">
          <cell r="C1491">
            <v>2210265</v>
          </cell>
          <cell r="D1491" t="str">
            <v>1032210265-ROP</v>
          </cell>
          <cell r="E1491"/>
          <cell r="F1491" t="str">
            <v>PACLITAXEL</v>
          </cell>
          <cell r="G1491" t="str">
            <v>AMP/VIAL/JP</v>
          </cell>
          <cell r="H1491" t="str">
            <v>30mg/5ml</v>
          </cell>
          <cell r="I1491" t="str">
            <v>PARENTERAL</v>
          </cell>
          <cell r="J1491" t="str">
            <v>AMP/VIAL/JP</v>
          </cell>
          <cell r="K1491">
            <v>28989.586278124669</v>
          </cell>
          <cell r="L1491">
            <v>28989.58</v>
          </cell>
          <cell r="M1491"/>
          <cell r="N1491">
            <v>29992.62</v>
          </cell>
          <cell r="O1491">
            <v>29992.62</v>
          </cell>
          <cell r="P1491">
            <v>31582.23</v>
          </cell>
          <cell r="Q1491"/>
          <cell r="R1491"/>
          <cell r="S1491"/>
          <cell r="T1491"/>
          <cell r="U1491">
            <v>31582.23</v>
          </cell>
          <cell r="V1491">
            <v>34153.019999999997</v>
          </cell>
        </row>
        <row r="1492">
          <cell r="C1492"/>
          <cell r="D1492" t="str">
            <v>1031870098-JAC</v>
          </cell>
          <cell r="E1492"/>
          <cell r="F1492" t="str">
            <v>PALIPERIDONA</v>
          </cell>
          <cell r="G1492" t="str">
            <v xml:space="preserve">SOLUCION INYECTABLE  </v>
          </cell>
          <cell r="H1492" t="str">
            <v>100 mg</v>
          </cell>
          <cell r="I1492" t="str">
            <v>PARENTERAL</v>
          </cell>
          <cell r="J1492" t="str">
            <v xml:space="preserve">AMP/VIAL/JP  </v>
          </cell>
          <cell r="K1492">
            <v>709787</v>
          </cell>
          <cell r="L1492">
            <v>709787</v>
          </cell>
          <cell r="M1492"/>
          <cell r="N1492">
            <v>734345.63</v>
          </cell>
          <cell r="O1492">
            <v>734345.63</v>
          </cell>
          <cell r="P1492">
            <v>773265.95</v>
          </cell>
          <cell r="Q1492"/>
          <cell r="R1492"/>
          <cell r="S1492"/>
          <cell r="T1492"/>
          <cell r="U1492">
            <v>773265.95</v>
          </cell>
          <cell r="V1492">
            <v>836209.8</v>
          </cell>
        </row>
        <row r="1493">
          <cell r="C1493"/>
          <cell r="D1493" t="str">
            <v>1031870095-JAC</v>
          </cell>
          <cell r="E1493"/>
          <cell r="F1493" t="str">
            <v>PALIPERIDONA</v>
          </cell>
          <cell r="G1493" t="str">
            <v>TAB/CAPS/GRAG/COMP</v>
          </cell>
          <cell r="H1493" t="str">
            <v>3 mg</v>
          </cell>
          <cell r="I1493" t="str">
            <v>ORAL</v>
          </cell>
          <cell r="J1493" t="str">
            <v>TAB/CAPS/GRAG/COMP</v>
          </cell>
          <cell r="K1493">
            <v>13133</v>
          </cell>
          <cell r="L1493">
            <v>13133</v>
          </cell>
          <cell r="M1493"/>
          <cell r="N1493">
            <v>13587.4</v>
          </cell>
          <cell r="O1493">
            <v>13587.4</v>
          </cell>
          <cell r="P1493">
            <v>14307.53</v>
          </cell>
          <cell r="Q1493"/>
          <cell r="R1493"/>
          <cell r="S1493"/>
          <cell r="T1493"/>
          <cell r="U1493">
            <v>14307.53</v>
          </cell>
          <cell r="V1493">
            <v>15472.16</v>
          </cell>
        </row>
        <row r="1494">
          <cell r="C1494"/>
          <cell r="D1494" t="str">
            <v>1031870023-JAC</v>
          </cell>
          <cell r="E1494"/>
          <cell r="F1494" t="str">
            <v xml:space="preserve">PALIPERIDONA </v>
          </cell>
          <cell r="G1494" t="str">
            <v>TAB/CAPS/GRAG/COMP</v>
          </cell>
          <cell r="H1494" t="str">
            <v>6 mg</v>
          </cell>
          <cell r="I1494" t="str">
            <v>ORAL</v>
          </cell>
          <cell r="J1494" t="str">
            <v>TAB/CAPS/GRAG/COMP</v>
          </cell>
          <cell r="K1494">
            <v>13133</v>
          </cell>
          <cell r="L1494">
            <v>13133</v>
          </cell>
          <cell r="M1494"/>
          <cell r="N1494">
            <v>13587.4</v>
          </cell>
          <cell r="O1494">
            <v>13587.4</v>
          </cell>
          <cell r="P1494">
            <v>14307.53</v>
          </cell>
          <cell r="Q1494"/>
          <cell r="R1494"/>
          <cell r="S1494"/>
          <cell r="T1494"/>
          <cell r="U1494">
            <v>14307.53</v>
          </cell>
          <cell r="V1494">
            <v>15472.16</v>
          </cell>
        </row>
        <row r="1495">
          <cell r="C1495"/>
          <cell r="D1495" t="str">
            <v>1031870085-JAC</v>
          </cell>
          <cell r="E1495"/>
          <cell r="F1495" t="str">
            <v xml:space="preserve">PALIPERIDONA </v>
          </cell>
          <cell r="G1495" t="str">
            <v>TAB/CAPS/GRAG/COMP</v>
          </cell>
          <cell r="H1495" t="str">
            <v>9 mg</v>
          </cell>
          <cell r="I1495" t="str">
            <v>ORAL</v>
          </cell>
          <cell r="J1495" t="str">
            <v>LIBERACION PROLONGADA</v>
          </cell>
          <cell r="K1495">
            <v>19697</v>
          </cell>
          <cell r="L1495">
            <v>19697</v>
          </cell>
          <cell r="M1495"/>
          <cell r="N1495">
            <v>20378.52</v>
          </cell>
          <cell r="O1495">
            <v>20378.52</v>
          </cell>
          <cell r="P1495">
            <v>21458.58</v>
          </cell>
          <cell r="Q1495"/>
          <cell r="R1495"/>
          <cell r="S1495"/>
          <cell r="T1495"/>
          <cell r="U1495">
            <v>21458.58</v>
          </cell>
          <cell r="V1495">
            <v>23205.31</v>
          </cell>
        </row>
        <row r="1496">
          <cell r="C1496"/>
          <cell r="D1496" t="str">
            <v>1031440016-ABT</v>
          </cell>
          <cell r="E1496"/>
          <cell r="F1496" t="str">
            <v>PALIVIZUMAB</v>
          </cell>
          <cell r="G1496" t="str">
            <v>SOLUCION INYECTABLE</v>
          </cell>
          <cell r="H1496" t="str">
            <v>50 mg</v>
          </cell>
          <cell r="I1496" t="str">
            <v>PARENTERAL</v>
          </cell>
          <cell r="J1496" t="str">
            <v>AMP/VIAL/JP</v>
          </cell>
          <cell r="K1496">
            <v>1130586.73</v>
          </cell>
          <cell r="L1496">
            <v>1130586.73</v>
          </cell>
          <cell r="M1496"/>
          <cell r="N1496">
            <v>1130586.73</v>
          </cell>
          <cell r="O1496"/>
          <cell r="P1496"/>
          <cell r="Q1496"/>
          <cell r="R1496" t="str">
            <v>RES. 0718-2015 MSYPS</v>
          </cell>
          <cell r="S1496">
            <v>1172633.1100000001</v>
          </cell>
          <cell r="T1496">
            <v>1302912.6499999999</v>
          </cell>
          <cell r="U1496">
            <v>1172633.1100000001</v>
          </cell>
          <cell r="V1496">
            <v>1302912.6499999999</v>
          </cell>
        </row>
        <row r="1497">
          <cell r="C1497"/>
          <cell r="D1497" t="str">
            <v>1031440037-ABT</v>
          </cell>
          <cell r="E1497"/>
          <cell r="F1497" t="str">
            <v xml:space="preserve">PALIVIZUMAB </v>
          </cell>
          <cell r="G1497" t="str">
            <v xml:space="preserve"> SOLUCION INYECTABLE. </v>
          </cell>
          <cell r="H1497" t="str">
            <v>100 mg</v>
          </cell>
          <cell r="I1497" t="str">
            <v>PARENTERAL</v>
          </cell>
          <cell r="J1497" t="str">
            <v xml:space="preserve"> AMP/VIAL/JP. </v>
          </cell>
          <cell r="K1497">
            <v>2261173.46</v>
          </cell>
          <cell r="L1497">
            <v>2261173.46</v>
          </cell>
          <cell r="M1497"/>
          <cell r="N1497">
            <v>2261173.46</v>
          </cell>
          <cell r="O1497"/>
          <cell r="P1497"/>
          <cell r="Q1497"/>
          <cell r="R1497" t="str">
            <v>RES. 0718-2015 MSYPS</v>
          </cell>
          <cell r="S1497">
            <v>2345266.21</v>
          </cell>
          <cell r="T1497">
            <v>2605825.29</v>
          </cell>
          <cell r="U1497">
            <v>2345266.21</v>
          </cell>
          <cell r="V1497">
            <v>2605825.29</v>
          </cell>
        </row>
        <row r="1498">
          <cell r="C1498">
            <v>1620008</v>
          </cell>
          <cell r="D1498" t="str">
            <v>1031620007-TQC</v>
          </cell>
          <cell r="E1498"/>
          <cell r="F1498" t="str">
            <v>PANCREATINA+ DIMETILPOLISILOXANO</v>
          </cell>
          <cell r="G1498" t="str">
            <v xml:space="preserve">COMP/TAB/CAPS/GRAGE      </v>
          </cell>
          <cell r="H1498" t="str">
            <v>(170-200)mg+(25-100)mg</v>
          </cell>
          <cell r="I1498" t="str">
            <v>ORAL</v>
          </cell>
          <cell r="J1498" t="str">
            <v xml:space="preserve">COMP/TAB/CAPS/GRAGE      </v>
          </cell>
          <cell r="K1498">
            <v>561.08259823576589</v>
          </cell>
          <cell r="L1498">
            <v>561.08000000000004</v>
          </cell>
          <cell r="M1498"/>
          <cell r="N1498">
            <v>580.49</v>
          </cell>
          <cell r="O1498">
            <v>580.49</v>
          </cell>
          <cell r="P1498">
            <v>611.26</v>
          </cell>
          <cell r="Q1498"/>
          <cell r="R1498"/>
          <cell r="S1498"/>
          <cell r="T1498"/>
          <cell r="U1498">
            <v>611.26</v>
          </cell>
          <cell r="V1498">
            <v>661.02</v>
          </cell>
        </row>
        <row r="1499">
          <cell r="C1499">
            <v>3040010</v>
          </cell>
          <cell r="D1499" t="str">
            <v>1033040010-PIS</v>
          </cell>
          <cell r="E1499"/>
          <cell r="F1499" t="str">
            <v>PANCURONIO BROMURO</v>
          </cell>
          <cell r="G1499" t="str">
            <v>SOLUCION</v>
          </cell>
          <cell r="H1499" t="str">
            <v>4MG/2ML</v>
          </cell>
          <cell r="I1499" t="str">
            <v>PARENTERAL</v>
          </cell>
          <cell r="J1499" t="str">
            <v>AMP/VIAL/JP</v>
          </cell>
          <cell r="K1499">
            <v>3519.65</v>
          </cell>
          <cell r="L1499">
            <v>3519.65</v>
          </cell>
          <cell r="M1499"/>
          <cell r="N1499">
            <v>3641.43</v>
          </cell>
          <cell r="O1499">
            <v>3641.43</v>
          </cell>
          <cell r="P1499">
            <v>3834.43</v>
          </cell>
          <cell r="Q1499"/>
          <cell r="R1499"/>
          <cell r="S1499"/>
          <cell r="T1499"/>
          <cell r="U1499">
            <v>3834.43</v>
          </cell>
          <cell r="V1499">
            <v>4146.55</v>
          </cell>
        </row>
        <row r="1500">
          <cell r="C1500"/>
          <cell r="D1500" t="str">
            <v>1032910924-TEC</v>
          </cell>
          <cell r="E1500"/>
          <cell r="F1500" t="str">
            <v>PANITUMUMAB</v>
          </cell>
          <cell r="G1500" t="str">
            <v>SOLUCION INYECTABLE</v>
          </cell>
          <cell r="H1500" t="str">
            <v>20 mg/ mL</v>
          </cell>
          <cell r="I1500" t="str">
            <v>PARENTERAL</v>
          </cell>
          <cell r="J1500" t="str">
            <v>AMP/VIAL/JP</v>
          </cell>
          <cell r="K1500">
            <v>1740195.64</v>
          </cell>
          <cell r="L1500">
            <v>1740195.64</v>
          </cell>
          <cell r="M1500"/>
          <cell r="N1500">
            <v>1800406.41</v>
          </cell>
          <cell r="O1500">
            <v>1800406.41</v>
          </cell>
          <cell r="P1500">
            <v>1895827.95</v>
          </cell>
          <cell r="Q1500"/>
          <cell r="R1500"/>
          <cell r="S1500"/>
          <cell r="T1500"/>
          <cell r="U1500">
            <v>1895827.95</v>
          </cell>
          <cell r="V1500">
            <v>2050148.35</v>
          </cell>
        </row>
        <row r="1501">
          <cell r="C1501"/>
          <cell r="D1501" t="str">
            <v>1031610014-TKD</v>
          </cell>
          <cell r="E1501"/>
          <cell r="F1501" t="str">
            <v>PANTOPRAZOL</v>
          </cell>
          <cell r="G1501" t="str">
            <v>TAB/CAPS/GRAG/COMP</v>
          </cell>
          <cell r="H1501" t="str">
            <v>20 mg</v>
          </cell>
          <cell r="I1501" t="str">
            <v>ORAL</v>
          </cell>
          <cell r="J1501" t="str">
            <v>TAB/CAPS/GRAG/COMP</v>
          </cell>
          <cell r="K1501">
            <v>4326</v>
          </cell>
          <cell r="L1501">
            <v>4326</v>
          </cell>
          <cell r="M1501"/>
          <cell r="N1501">
            <v>4475.68</v>
          </cell>
          <cell r="O1501">
            <v>4475.68</v>
          </cell>
          <cell r="P1501">
            <v>4712.8900000000003</v>
          </cell>
          <cell r="Q1501"/>
          <cell r="R1501"/>
          <cell r="S1501"/>
          <cell r="T1501"/>
          <cell r="U1501">
            <v>4712.8900000000003</v>
          </cell>
          <cell r="V1501">
            <v>5096.5200000000004</v>
          </cell>
        </row>
        <row r="1502">
          <cell r="C1502"/>
          <cell r="D1502" t="str">
            <v>1031610004-TKD</v>
          </cell>
          <cell r="E1502"/>
          <cell r="F1502" t="str">
            <v xml:space="preserve">PANTOPRAZOL </v>
          </cell>
          <cell r="G1502" t="str">
            <v>TAB/CAPS/GRAG/COMP</v>
          </cell>
          <cell r="H1502" t="str">
            <v>40 mg</v>
          </cell>
          <cell r="I1502" t="str">
            <v>ORAL</v>
          </cell>
          <cell r="J1502" t="str">
            <v>TAB/CAPS/GRAG/COMP</v>
          </cell>
          <cell r="K1502">
            <v>4454</v>
          </cell>
          <cell r="L1502">
            <v>4454</v>
          </cell>
          <cell r="M1502"/>
          <cell r="N1502">
            <v>4608.1099999999997</v>
          </cell>
          <cell r="O1502">
            <v>4608.1099999999997</v>
          </cell>
          <cell r="P1502">
            <v>4852.34</v>
          </cell>
          <cell r="Q1502"/>
          <cell r="R1502"/>
          <cell r="S1502"/>
          <cell r="T1502"/>
          <cell r="U1502">
            <v>4852.34</v>
          </cell>
          <cell r="V1502">
            <v>5247.32</v>
          </cell>
        </row>
        <row r="1503">
          <cell r="C1503"/>
          <cell r="D1503" t="str">
            <v>1032810009-ABT</v>
          </cell>
          <cell r="E1503"/>
          <cell r="F1503" t="str">
            <v>PARICALCITOL</v>
          </cell>
          <cell r="G1503" t="str">
            <v xml:space="preserve"> SOLUCION INYECTABLE</v>
          </cell>
          <cell r="H1503" t="str">
            <v xml:space="preserve"> 5 mcg</v>
          </cell>
          <cell r="I1503" t="str">
            <v>PARENTERAL</v>
          </cell>
          <cell r="J1503" t="str">
            <v xml:space="preserve"> AMP/VIAL/JP</v>
          </cell>
          <cell r="K1503">
            <v>79400</v>
          </cell>
          <cell r="L1503">
            <v>79400</v>
          </cell>
          <cell r="M1503"/>
          <cell r="N1503">
            <v>82147.240000000005</v>
          </cell>
          <cell r="O1503">
            <v>82147.240000000005</v>
          </cell>
          <cell r="P1503">
            <v>86501.04</v>
          </cell>
          <cell r="Q1503"/>
          <cell r="R1503"/>
          <cell r="S1503"/>
          <cell r="T1503"/>
          <cell r="U1503">
            <v>86501.04</v>
          </cell>
          <cell r="V1503">
            <v>93542.22</v>
          </cell>
        </row>
        <row r="1504">
          <cell r="C1504"/>
          <cell r="D1504" t="str">
            <v>1032810095-ABT</v>
          </cell>
          <cell r="E1504"/>
          <cell r="F1504" t="str">
            <v>PARICALCITOL</v>
          </cell>
          <cell r="G1504" t="str">
            <v>TAB/CAPS/GRAG/COMP</v>
          </cell>
          <cell r="H1504" t="str">
            <v>1 mcg</v>
          </cell>
          <cell r="I1504" t="str">
            <v>ORAL</v>
          </cell>
          <cell r="J1504" t="str">
            <v>TAB/CAPS/GRAG/COMP</v>
          </cell>
          <cell r="K1504">
            <v>9498.5</v>
          </cell>
          <cell r="L1504">
            <v>9498.5</v>
          </cell>
          <cell r="M1504"/>
          <cell r="N1504">
            <v>9498.5</v>
          </cell>
          <cell r="O1504"/>
          <cell r="P1504"/>
          <cell r="Q1504"/>
          <cell r="R1504" t="str">
            <v>CIRCULAR 04-2012 CNPMDM</v>
          </cell>
          <cell r="S1504">
            <v>9498.5</v>
          </cell>
          <cell r="T1504"/>
          <cell r="U1504">
            <v>9498.5</v>
          </cell>
          <cell r="V1504">
            <v>9498.5</v>
          </cell>
        </row>
        <row r="1505">
          <cell r="C1505"/>
          <cell r="D1505" t="str">
            <v>1031830079-GSK</v>
          </cell>
          <cell r="E1505"/>
          <cell r="F1505" t="str">
            <v>PAROXETINA</v>
          </cell>
          <cell r="G1505" t="str">
            <v>TAB/CAPS/GRAG/COMP</v>
          </cell>
          <cell r="H1505" t="str">
            <v>12.5 mg</v>
          </cell>
          <cell r="I1505" t="str">
            <v>ORAL</v>
          </cell>
          <cell r="J1505" t="str">
            <v>TAB/CAPS/GRAG/COMP</v>
          </cell>
          <cell r="K1505">
            <v>3687</v>
          </cell>
          <cell r="L1505">
            <v>3687</v>
          </cell>
          <cell r="M1505"/>
          <cell r="N1505">
            <v>3814.57</v>
          </cell>
          <cell r="O1505">
            <v>3814.57</v>
          </cell>
          <cell r="P1505">
            <v>4016.74</v>
          </cell>
          <cell r="Q1505"/>
          <cell r="R1505"/>
          <cell r="S1505"/>
          <cell r="T1505"/>
          <cell r="U1505">
            <v>4016.74</v>
          </cell>
          <cell r="V1505">
            <v>4343.7</v>
          </cell>
        </row>
        <row r="1506">
          <cell r="C1506"/>
          <cell r="D1506" t="str">
            <v>1031830078-GSK</v>
          </cell>
          <cell r="E1506"/>
          <cell r="F1506" t="str">
            <v>PAROXETINA</v>
          </cell>
          <cell r="G1506" t="str">
            <v>TAB/CAPS/GRAG/COMP</v>
          </cell>
          <cell r="H1506" t="str">
            <v>20 mg</v>
          </cell>
          <cell r="I1506" t="str">
            <v>ORAL</v>
          </cell>
          <cell r="J1506" t="str">
            <v>TAB/CAPS/GRAG/COMP</v>
          </cell>
          <cell r="K1506">
            <v>315</v>
          </cell>
          <cell r="L1506">
            <v>315</v>
          </cell>
          <cell r="M1506"/>
          <cell r="N1506">
            <v>325.89999999999998</v>
          </cell>
          <cell r="O1506">
            <v>325.89999999999998</v>
          </cell>
          <cell r="P1506">
            <v>343.17</v>
          </cell>
          <cell r="Q1506"/>
          <cell r="R1506"/>
          <cell r="S1506"/>
          <cell r="T1506"/>
          <cell r="U1506">
            <v>343.17</v>
          </cell>
          <cell r="V1506">
            <v>371.1</v>
          </cell>
        </row>
        <row r="1507">
          <cell r="C1507"/>
          <cell r="D1507" t="str">
            <v>1031830078-ECA</v>
          </cell>
          <cell r="E1507"/>
          <cell r="F1507" t="str">
            <v>PAROXETINA</v>
          </cell>
          <cell r="G1507" t="str">
            <v>TAB/CAPS/GRAG/COMP</v>
          </cell>
          <cell r="H1507" t="str">
            <v>20 mg</v>
          </cell>
          <cell r="I1507" t="str">
            <v>ORAL</v>
          </cell>
          <cell r="J1507" t="str">
            <v>TAB/CAPS/GRAG/COMP</v>
          </cell>
          <cell r="K1507">
            <v>160</v>
          </cell>
          <cell r="L1507">
            <v>160</v>
          </cell>
          <cell r="M1507"/>
          <cell r="N1507">
            <v>165.54</v>
          </cell>
          <cell r="O1507">
            <v>165.54</v>
          </cell>
          <cell r="P1507">
            <v>174.31</v>
          </cell>
          <cell r="Q1507"/>
          <cell r="R1507"/>
          <cell r="S1507"/>
          <cell r="T1507"/>
          <cell r="U1507">
            <v>174.31</v>
          </cell>
          <cell r="V1507">
            <v>188.5</v>
          </cell>
        </row>
        <row r="1508">
          <cell r="C1508"/>
          <cell r="D1508" t="str">
            <v>1031830080-GSK</v>
          </cell>
          <cell r="E1508"/>
          <cell r="F1508" t="str">
            <v xml:space="preserve">PAROXETINA </v>
          </cell>
          <cell r="G1508" t="str">
            <v>TAB/CAPS/GRAG/COMP</v>
          </cell>
          <cell r="H1508" t="str">
            <v>25 mg</v>
          </cell>
          <cell r="I1508" t="str">
            <v>ORAL</v>
          </cell>
          <cell r="J1508" t="str">
            <v>TAB/CAPS/GRAG/COMP</v>
          </cell>
          <cell r="K1508">
            <v>5448</v>
          </cell>
          <cell r="L1508">
            <v>5448</v>
          </cell>
          <cell r="M1508"/>
          <cell r="N1508">
            <v>5636.5</v>
          </cell>
          <cell r="O1508">
            <v>5636.5</v>
          </cell>
          <cell r="P1508">
            <v>5935.23</v>
          </cell>
          <cell r="Q1508"/>
          <cell r="R1508"/>
          <cell r="S1508"/>
          <cell r="T1508"/>
          <cell r="U1508">
            <v>5935.23</v>
          </cell>
          <cell r="V1508">
            <v>6418.36</v>
          </cell>
        </row>
        <row r="1509">
          <cell r="C1509"/>
          <cell r="D1509" t="str">
            <v>1032210113-GSK</v>
          </cell>
          <cell r="E1509"/>
          <cell r="F1509" t="str">
            <v xml:space="preserve">PAZOPANIB </v>
          </cell>
          <cell r="G1509" t="str">
            <v>TAB/CAPS/GRAG/COMP</v>
          </cell>
          <cell r="H1509" t="str">
            <v>200 mg</v>
          </cell>
          <cell r="I1509" t="str">
            <v>ORAL</v>
          </cell>
          <cell r="J1509" t="str">
            <v>TAB/CAPS/GRAG/COMP</v>
          </cell>
          <cell r="K1509">
            <v>40700</v>
          </cell>
          <cell r="L1509">
            <v>40700</v>
          </cell>
          <cell r="M1509"/>
          <cell r="N1509">
            <v>42108.22</v>
          </cell>
          <cell r="O1509">
            <v>42108.22</v>
          </cell>
          <cell r="P1509">
            <v>44339.96</v>
          </cell>
          <cell r="Q1509"/>
          <cell r="R1509"/>
          <cell r="S1509"/>
          <cell r="T1509"/>
          <cell r="U1509">
            <v>44339.96</v>
          </cell>
          <cell r="V1509">
            <v>47949.23</v>
          </cell>
        </row>
        <row r="1510">
          <cell r="C1510"/>
          <cell r="D1510" t="str">
            <v>1032210109-GSK</v>
          </cell>
          <cell r="E1510"/>
          <cell r="F1510" t="str">
            <v xml:space="preserve">PAZOPANIB </v>
          </cell>
          <cell r="G1510" t="str">
            <v>TAB/CAPS/GRAG/COMP</v>
          </cell>
          <cell r="H1510" t="str">
            <v xml:space="preserve">400  mg  </v>
          </cell>
          <cell r="I1510" t="str">
            <v>ORAL</v>
          </cell>
          <cell r="J1510" t="str">
            <v>TAB/CAPS/GRAG/COMP</v>
          </cell>
          <cell r="K1510">
            <v>77039</v>
          </cell>
          <cell r="L1510">
            <v>77039</v>
          </cell>
          <cell r="M1510"/>
          <cell r="N1510">
            <v>79704.55</v>
          </cell>
          <cell r="O1510">
            <v>79704.55</v>
          </cell>
          <cell r="P1510">
            <v>83928.89</v>
          </cell>
          <cell r="Q1510"/>
          <cell r="R1510"/>
          <cell r="S1510"/>
          <cell r="T1510"/>
          <cell r="U1510">
            <v>83928.89</v>
          </cell>
          <cell r="V1510">
            <v>90760.7</v>
          </cell>
        </row>
        <row r="1511">
          <cell r="C1511"/>
          <cell r="D1511" t="str">
            <v>1033495050-BTC</v>
          </cell>
          <cell r="E1511"/>
          <cell r="F1511" t="str">
            <v>PECTINA+CARBOXIMETILCELULOSA SODICA (HIDROCOLOIDES NATURALES)</v>
          </cell>
          <cell r="G1511" t="str">
            <v xml:space="preserve"> GEL</v>
          </cell>
          <cell r="H1511" t="str">
            <v xml:space="preserve"> GEL</v>
          </cell>
          <cell r="I1511" t="str">
            <v>TOPICO</v>
          </cell>
          <cell r="J1511" t="str">
            <v xml:space="preserve"> GEL</v>
          </cell>
          <cell r="K1511">
            <v>69114</v>
          </cell>
          <cell r="L1511">
            <v>69114</v>
          </cell>
          <cell r="M1511"/>
          <cell r="N1511">
            <v>71505.34</v>
          </cell>
          <cell r="O1511">
            <v>71505.34</v>
          </cell>
          <cell r="P1511">
            <v>75295.12</v>
          </cell>
          <cell r="Q1511"/>
          <cell r="R1511"/>
          <cell r="S1511"/>
          <cell r="T1511"/>
          <cell r="U1511">
            <v>75295.12</v>
          </cell>
          <cell r="V1511">
            <v>81424.14</v>
          </cell>
        </row>
        <row r="1512">
          <cell r="C1512">
            <v>2210310</v>
          </cell>
          <cell r="D1512" t="str">
            <v>1032210308-TEC</v>
          </cell>
          <cell r="E1512"/>
          <cell r="F1512" t="str">
            <v xml:space="preserve">PEGFILGRASTIM </v>
          </cell>
          <cell r="G1512" t="str">
            <v xml:space="preserve">AMP/VIAL/JP  </v>
          </cell>
          <cell r="H1512" t="str">
            <v>6mg/0,6ml</v>
          </cell>
          <cell r="I1512" t="str">
            <v>PARENTERAL</v>
          </cell>
          <cell r="J1512" t="str">
            <v>KIT</v>
          </cell>
          <cell r="K1512">
            <v>1235859.9999999998</v>
          </cell>
          <cell r="L1512">
            <v>1235860</v>
          </cell>
          <cell r="M1512"/>
          <cell r="N1512">
            <v>1235859.9999999998</v>
          </cell>
          <cell r="O1512">
            <v>1235859.9999999998</v>
          </cell>
          <cell r="P1512"/>
          <cell r="Q1512"/>
          <cell r="R1512" t="str">
            <v>CIRCULAR 01-2012 CNPMDM</v>
          </cell>
          <cell r="S1512">
            <v>1235860</v>
          </cell>
          <cell r="T1512"/>
          <cell r="U1512">
            <v>1235860</v>
          </cell>
          <cell r="V1512">
            <v>1235860</v>
          </cell>
        </row>
        <row r="1513">
          <cell r="C1513"/>
          <cell r="D1513" t="str">
            <v>1032210115-ELI</v>
          </cell>
          <cell r="E1513"/>
          <cell r="F1513" t="str">
            <v>PEMETREXED</v>
          </cell>
          <cell r="G1513" t="str">
            <v xml:space="preserve">SOLUCION INYECTABLE             </v>
          </cell>
          <cell r="H1513" t="str">
            <v>100  mg</v>
          </cell>
          <cell r="I1513" t="str">
            <v>PARENTERAL</v>
          </cell>
          <cell r="J1513" t="str">
            <v>AMP/VIAL/JP</v>
          </cell>
          <cell r="K1513">
            <v>475577.76</v>
          </cell>
          <cell r="L1513">
            <v>475577.76</v>
          </cell>
          <cell r="M1513"/>
          <cell r="N1513">
            <v>475577.76</v>
          </cell>
          <cell r="O1513"/>
          <cell r="P1513"/>
          <cell r="Q1513"/>
          <cell r="R1513" t="str">
            <v>CIRCULAR 01-2014 CNPMDM VIGILADO Circular 1 de 2014, monitoreo, no regulado</v>
          </cell>
          <cell r="S1513">
            <v>525626</v>
          </cell>
          <cell r="T1513"/>
          <cell r="U1513">
            <v>511299.83</v>
          </cell>
          <cell r="V1513">
            <v>511299.83</v>
          </cell>
        </row>
        <row r="1514">
          <cell r="C1514"/>
          <cell r="D1514" t="str">
            <v>1032210115-SYN</v>
          </cell>
          <cell r="E1514"/>
          <cell r="F1514" t="str">
            <v>PEMETREXED</v>
          </cell>
          <cell r="G1514" t="str">
            <v xml:space="preserve">SOLUCION INYECTABLE             </v>
          </cell>
          <cell r="H1514" t="str">
            <v>100  mg</v>
          </cell>
          <cell r="I1514" t="str">
            <v>PARENTERAL</v>
          </cell>
          <cell r="J1514" t="str">
            <v>AMP/VIAL/JP</v>
          </cell>
          <cell r="K1514">
            <v>475577.76</v>
          </cell>
          <cell r="L1514">
            <v>475577.76</v>
          </cell>
          <cell r="M1514"/>
          <cell r="N1514">
            <v>475577.76</v>
          </cell>
          <cell r="O1514"/>
          <cell r="P1514"/>
          <cell r="Q1514"/>
          <cell r="R1514" t="str">
            <v>CIRCULAR 01-2014 CNPMDM VIGILADO Circular 1 de 2014, monitoreo, no regulado</v>
          </cell>
          <cell r="S1514">
            <v>525626</v>
          </cell>
          <cell r="T1514"/>
          <cell r="U1514">
            <v>511299.83</v>
          </cell>
          <cell r="V1514">
            <v>511299.83</v>
          </cell>
        </row>
        <row r="1515">
          <cell r="C1515"/>
          <cell r="D1515" t="str">
            <v>1032210059-ALI</v>
          </cell>
          <cell r="E1515"/>
          <cell r="F1515" t="str">
            <v>PEMETREXED</v>
          </cell>
          <cell r="G1515" t="str">
            <v>SOLUCION INYECTABLE</v>
          </cell>
          <cell r="H1515" t="str">
            <v>500  mg</v>
          </cell>
          <cell r="I1515" t="str">
            <v>PARENTERAL</v>
          </cell>
          <cell r="J1515" t="str">
            <v>AMP/VIAL/JP</v>
          </cell>
          <cell r="K1515">
            <v>2377888.7999999998</v>
          </cell>
          <cell r="L1515">
            <v>2377888.7999999998</v>
          </cell>
          <cell r="M1515"/>
          <cell r="N1515">
            <v>2377888.7999999998</v>
          </cell>
          <cell r="O1515"/>
          <cell r="P1515"/>
          <cell r="Q1515"/>
          <cell r="R1515" t="str">
            <v>CIRCULAR 01-2014 CNPMDM VIGILADO Circular 1 de 2014, monitoreo, no regulado</v>
          </cell>
          <cell r="S1515">
            <v>2628130</v>
          </cell>
          <cell r="T1515"/>
          <cell r="U1515">
            <v>2556499.16</v>
          </cell>
          <cell r="V1515">
            <v>2556499.16</v>
          </cell>
        </row>
        <row r="1516">
          <cell r="C1516"/>
          <cell r="D1516" t="str">
            <v>1032210059-BLU</v>
          </cell>
          <cell r="E1516"/>
          <cell r="F1516" t="str">
            <v>PEMETREXED</v>
          </cell>
          <cell r="G1516" t="str">
            <v>SOLUCION INYECTABLE</v>
          </cell>
          <cell r="H1516" t="str">
            <v>500  mg</v>
          </cell>
          <cell r="I1516" t="str">
            <v>PARENTERAL</v>
          </cell>
          <cell r="J1516" t="str">
            <v>AMP/VIAL/JP</v>
          </cell>
          <cell r="K1516">
            <v>2377888.7999999998</v>
          </cell>
          <cell r="L1516">
            <v>2377888.7999999998</v>
          </cell>
          <cell r="M1516"/>
          <cell r="N1516">
            <v>2377888.7999999998</v>
          </cell>
          <cell r="O1516"/>
          <cell r="P1516"/>
          <cell r="Q1516"/>
          <cell r="R1516" t="str">
            <v>CIRCULAR 01-2014 CNPMDM VIGILADO Circular 1 de 2014, monitoreo, no regulado</v>
          </cell>
          <cell r="S1516">
            <v>2628130</v>
          </cell>
          <cell r="T1516"/>
          <cell r="U1516">
            <v>2556499.16</v>
          </cell>
          <cell r="V1516">
            <v>2556499.16</v>
          </cell>
        </row>
        <row r="1517">
          <cell r="C1517">
            <v>3710070</v>
          </cell>
          <cell r="D1517" t="str">
            <v>1033710070-RUB</v>
          </cell>
          <cell r="E1517"/>
          <cell r="F1517" t="str">
            <v>PENICILAMINA</v>
          </cell>
          <cell r="G1517" t="str">
            <v xml:space="preserve">COMP/TAB/CAPS/GRAGE      </v>
          </cell>
          <cell r="H1517" t="str">
            <v>250mg</v>
          </cell>
          <cell r="I1517" t="str">
            <v>ORAL</v>
          </cell>
          <cell r="J1517" t="str">
            <v xml:space="preserve">COMP/TAB/CAPS/GRAGE      </v>
          </cell>
          <cell r="K1517">
            <v>2613.56</v>
          </cell>
          <cell r="L1517">
            <v>2613.56</v>
          </cell>
          <cell r="M1517"/>
          <cell r="N1517">
            <v>2703.99</v>
          </cell>
          <cell r="O1517">
            <v>2703.99</v>
          </cell>
          <cell r="P1517">
            <v>2847.3</v>
          </cell>
          <cell r="Q1517"/>
          <cell r="R1517"/>
          <cell r="S1517"/>
          <cell r="T1517"/>
          <cell r="U1517">
            <v>2847.3</v>
          </cell>
          <cell r="V1517">
            <v>3079.07</v>
          </cell>
        </row>
        <row r="1518">
          <cell r="C1518">
            <v>1016255</v>
          </cell>
          <cell r="D1518" t="str">
            <v>1031016255-VIT</v>
          </cell>
          <cell r="E1518"/>
          <cell r="F1518" t="str">
            <v>PENICILINA CRISTALINA (SODICA)</v>
          </cell>
          <cell r="G1518" t="str">
            <v xml:space="preserve">AMP/VIAL/JP  </v>
          </cell>
          <cell r="H1518" t="str">
            <v>1000000 U.I</v>
          </cell>
          <cell r="I1518" t="str">
            <v>PARENTERAL (I.V.)</v>
          </cell>
          <cell r="J1518" t="str">
            <v xml:space="preserve">AMP/VIAL/JP  </v>
          </cell>
          <cell r="K1518">
            <v>627.59026387182575</v>
          </cell>
          <cell r="L1518">
            <v>627.59</v>
          </cell>
          <cell r="M1518">
            <v>627.59</v>
          </cell>
          <cell r="N1518">
            <v>649.29999999999995</v>
          </cell>
          <cell r="O1518">
            <v>649.29999999999995</v>
          </cell>
          <cell r="P1518">
            <v>683.71</v>
          </cell>
          <cell r="Q1518">
            <v>683.71</v>
          </cell>
          <cell r="R1518"/>
          <cell r="S1518"/>
          <cell r="T1518"/>
          <cell r="U1518">
            <v>683.71</v>
          </cell>
          <cell r="V1518">
            <v>739.36</v>
          </cell>
        </row>
        <row r="1519">
          <cell r="C1519">
            <v>1016258</v>
          </cell>
          <cell r="D1519" t="str">
            <v>1031016258-FCA</v>
          </cell>
          <cell r="E1519"/>
          <cell r="F1519" t="str">
            <v>PENICILINA CRISTALINA (SODICA)</v>
          </cell>
          <cell r="G1519" t="str">
            <v xml:space="preserve">AMP/VIAL/JP             </v>
          </cell>
          <cell r="H1519" t="str">
            <v>5000000 U.I.</v>
          </cell>
          <cell r="I1519" t="str">
            <v>PARENTERAL (I.V.)</v>
          </cell>
          <cell r="J1519" t="str">
            <v xml:space="preserve">AMP/VIAL/JP             </v>
          </cell>
          <cell r="K1519">
            <v>883</v>
          </cell>
          <cell r="L1519">
            <v>883</v>
          </cell>
          <cell r="M1519">
            <v>883</v>
          </cell>
          <cell r="N1519">
            <v>913.55</v>
          </cell>
          <cell r="O1519">
            <v>913.55</v>
          </cell>
          <cell r="P1519">
            <v>961.97</v>
          </cell>
          <cell r="Q1519">
            <v>961.97</v>
          </cell>
          <cell r="R1519"/>
          <cell r="S1519"/>
          <cell r="T1519"/>
          <cell r="U1519">
            <v>961.97</v>
          </cell>
          <cell r="V1519">
            <v>1040.27</v>
          </cell>
        </row>
        <row r="1520">
          <cell r="C1520">
            <v>1016296</v>
          </cell>
          <cell r="D1520" t="str">
            <v>1031016295-NOV</v>
          </cell>
          <cell r="E1520"/>
          <cell r="F1520" t="str">
            <v xml:space="preserve">PENICILINA FENOXIMETILICA </v>
          </cell>
          <cell r="G1520" t="str">
            <v>POLVO PARA SUSPENSION</v>
          </cell>
          <cell r="H1520" t="str">
            <v>250mg/5ml</v>
          </cell>
          <cell r="I1520" t="str">
            <v>ORAL</v>
          </cell>
          <cell r="J1520" t="str">
            <v>FRASCO X 100ml</v>
          </cell>
          <cell r="K1520">
            <v>5218</v>
          </cell>
          <cell r="L1520">
            <v>5218</v>
          </cell>
          <cell r="M1520"/>
          <cell r="N1520">
            <v>5398.54</v>
          </cell>
          <cell r="O1520">
            <v>5398.54</v>
          </cell>
          <cell r="P1520">
            <v>5684.66</v>
          </cell>
          <cell r="Q1520"/>
          <cell r="R1520"/>
          <cell r="S1520"/>
          <cell r="T1520"/>
          <cell r="U1520">
            <v>5684.66</v>
          </cell>
          <cell r="V1520">
            <v>6147.39</v>
          </cell>
        </row>
        <row r="1521">
          <cell r="C1521">
            <v>1016297</v>
          </cell>
          <cell r="D1521" t="str">
            <v>1031016298-SDZ</v>
          </cell>
          <cell r="E1521"/>
          <cell r="F1521" t="str">
            <v xml:space="preserve">PENICILINA FENOXIMETILICA </v>
          </cell>
          <cell r="G1521" t="str">
            <v xml:space="preserve">COMP/TAB/CAPS/GRAGE      </v>
          </cell>
          <cell r="H1521" t="str">
            <v>500-650mg</v>
          </cell>
          <cell r="I1521" t="str">
            <v>ORAL</v>
          </cell>
          <cell r="J1521" t="str">
            <v xml:space="preserve">COMP/TAB/CAPS/GRAGE      </v>
          </cell>
          <cell r="K1521">
            <v>199.3</v>
          </cell>
          <cell r="L1521">
            <v>199.3</v>
          </cell>
          <cell r="M1521"/>
          <cell r="N1521">
            <v>206.2</v>
          </cell>
          <cell r="O1521">
            <v>206.2</v>
          </cell>
          <cell r="P1521">
            <v>217.13</v>
          </cell>
          <cell r="Q1521"/>
          <cell r="R1521"/>
          <cell r="S1521"/>
          <cell r="T1521"/>
          <cell r="U1521">
            <v>217.13</v>
          </cell>
          <cell r="V1521">
            <v>234.8</v>
          </cell>
        </row>
        <row r="1522">
          <cell r="C1522">
            <v>1016265</v>
          </cell>
          <cell r="D1522" t="str">
            <v>1031016265-VIT</v>
          </cell>
          <cell r="E1522"/>
          <cell r="F1522" t="str">
            <v>PENICILINA G BENZATINICA</v>
          </cell>
          <cell r="G1522" t="str">
            <v xml:space="preserve">AMP/VIAL/JP  </v>
          </cell>
          <cell r="H1522" t="str">
            <v>1200000 U.I.</v>
          </cell>
          <cell r="I1522" t="str">
            <v>PARENTERAL</v>
          </cell>
          <cell r="J1522" t="str">
            <v xml:space="preserve">AMP/VIAL/JP  </v>
          </cell>
          <cell r="K1522">
            <v>691.78582669195362</v>
          </cell>
          <cell r="L1522">
            <v>691.78</v>
          </cell>
          <cell r="M1522">
            <v>691.78</v>
          </cell>
          <cell r="N1522">
            <v>715.72</v>
          </cell>
          <cell r="O1522">
            <v>715.72</v>
          </cell>
          <cell r="P1522">
            <v>753.65</v>
          </cell>
          <cell r="Q1522">
            <v>753.65</v>
          </cell>
          <cell r="R1522"/>
          <cell r="S1522"/>
          <cell r="T1522"/>
          <cell r="U1522">
            <v>753.65</v>
          </cell>
          <cell r="V1522">
            <v>815</v>
          </cell>
        </row>
        <row r="1523">
          <cell r="C1523">
            <v>1016280</v>
          </cell>
          <cell r="D1523" t="str">
            <v>1031016280-VIT</v>
          </cell>
          <cell r="E1523"/>
          <cell r="F1523" t="str">
            <v>PENICILINA G BENZATINICA</v>
          </cell>
          <cell r="G1523" t="str">
            <v xml:space="preserve">AMP/VIAL/JP  </v>
          </cell>
          <cell r="H1523" t="str">
            <v>2400000U.I.</v>
          </cell>
          <cell r="I1523" t="str">
            <v>PARENTERAL</v>
          </cell>
          <cell r="J1523" t="str">
            <v xml:space="preserve">AMP/VIAL/JP  </v>
          </cell>
          <cell r="K1523">
            <v>918.36703927318797</v>
          </cell>
          <cell r="L1523">
            <v>918.36</v>
          </cell>
          <cell r="M1523">
            <v>918.36</v>
          </cell>
          <cell r="N1523">
            <v>950.14</v>
          </cell>
          <cell r="O1523">
            <v>950.14</v>
          </cell>
          <cell r="P1523">
            <v>1000.5</v>
          </cell>
          <cell r="Q1523">
            <v>1000.5</v>
          </cell>
          <cell r="R1523"/>
          <cell r="S1523"/>
          <cell r="T1523"/>
          <cell r="U1523">
            <v>1000.5</v>
          </cell>
          <cell r="V1523">
            <v>1081.94</v>
          </cell>
        </row>
        <row r="1524">
          <cell r="C1524">
            <v>1016270</v>
          </cell>
          <cell r="D1524" t="str">
            <v>1031016270-VIT</v>
          </cell>
          <cell r="E1524"/>
          <cell r="F1524" t="str">
            <v>BENCILPENICILINA PROCAINICA (PENICILINA G PROCAINICA)</v>
          </cell>
          <cell r="G1524" t="str">
            <v>POLVO PARA SOLUCION</v>
          </cell>
          <cell r="H1524" t="str">
            <v xml:space="preserve">400.000 UI </v>
          </cell>
          <cell r="I1524" t="str">
            <v>PARENTERAL</v>
          </cell>
          <cell r="J1524" t="str">
            <v>AMP/VIAL/JP</v>
          </cell>
          <cell r="K1524">
            <v>748.8</v>
          </cell>
          <cell r="L1524">
            <v>748.8</v>
          </cell>
          <cell r="M1524"/>
          <cell r="N1524">
            <v>774.71</v>
          </cell>
          <cell r="O1524">
            <v>774.71</v>
          </cell>
          <cell r="P1524">
            <v>815.77</v>
          </cell>
          <cell r="Q1524"/>
          <cell r="R1524"/>
          <cell r="S1524"/>
          <cell r="T1524"/>
          <cell r="U1524">
            <v>815.77</v>
          </cell>
          <cell r="V1524">
            <v>882.17</v>
          </cell>
        </row>
        <row r="1525">
          <cell r="C1525">
            <v>1016260</v>
          </cell>
          <cell r="D1525" t="str">
            <v>1031016260-VIT</v>
          </cell>
          <cell r="E1525"/>
          <cell r="F1525" t="str">
            <v>PENICILINA PROCAINICA (PENICILINA G PROCAINICA)</v>
          </cell>
          <cell r="G1525" t="str">
            <v>AMP/VIAL/JP</v>
          </cell>
          <cell r="H1525" t="str">
            <v>800,000UI</v>
          </cell>
          <cell r="I1525" t="str">
            <v>PARENTERAL</v>
          </cell>
          <cell r="J1525" t="str">
            <v>AMP/VIAL/JP</v>
          </cell>
          <cell r="K1525">
            <v>794.6</v>
          </cell>
          <cell r="L1525">
            <v>794.6</v>
          </cell>
          <cell r="M1525"/>
          <cell r="N1525">
            <v>822.09</v>
          </cell>
          <cell r="O1525">
            <v>822.09</v>
          </cell>
          <cell r="P1525">
            <v>865.66</v>
          </cell>
          <cell r="Q1525"/>
          <cell r="R1525"/>
          <cell r="S1525"/>
          <cell r="T1525"/>
          <cell r="U1525">
            <v>865.66</v>
          </cell>
          <cell r="V1525">
            <v>936.12</v>
          </cell>
        </row>
        <row r="1526">
          <cell r="C1526">
            <v>1230042</v>
          </cell>
          <cell r="D1526" t="str">
            <v>1031230042-GFR</v>
          </cell>
          <cell r="E1526"/>
          <cell r="F1526" t="str">
            <v>PENTOXIFILINA LIBERACION MODIFICADA</v>
          </cell>
          <cell r="G1526" t="str">
            <v xml:space="preserve">COMP/TAB/CAPS/GRAGE      </v>
          </cell>
          <cell r="H1526" t="str">
            <v>40Omg</v>
          </cell>
          <cell r="I1526" t="str">
            <v>ORAL</v>
          </cell>
          <cell r="J1526" t="str">
            <v xml:space="preserve">COMP/TAB/CAPS/GRAGE      </v>
          </cell>
          <cell r="K1526">
            <v>182</v>
          </cell>
          <cell r="L1526">
            <v>182</v>
          </cell>
          <cell r="M1526"/>
          <cell r="N1526">
            <v>188.3</v>
          </cell>
          <cell r="O1526">
            <v>188.3</v>
          </cell>
          <cell r="P1526">
            <v>198.28</v>
          </cell>
          <cell r="Q1526"/>
          <cell r="R1526"/>
          <cell r="S1526"/>
          <cell r="T1526"/>
          <cell r="U1526">
            <v>198.28</v>
          </cell>
          <cell r="V1526">
            <v>214.42</v>
          </cell>
        </row>
        <row r="1527">
          <cell r="C1527">
            <v>3340006</v>
          </cell>
          <cell r="D1527" t="str">
            <v>1033340006-OPI</v>
          </cell>
          <cell r="E1527"/>
          <cell r="F1527" t="str">
            <v>PERFLUORODECALINA</v>
          </cell>
          <cell r="G1527" t="str">
            <v>COLIRIO</v>
          </cell>
          <cell r="H1527"/>
          <cell r="I1527" t="str">
            <v>OFTALMICO</v>
          </cell>
          <cell r="J1527" t="str">
            <v>FRASCO X 5ml</v>
          </cell>
          <cell r="K1527">
            <v>237737</v>
          </cell>
          <cell r="L1527">
            <v>237737</v>
          </cell>
          <cell r="M1527"/>
          <cell r="N1527">
            <v>245962.7</v>
          </cell>
          <cell r="O1527">
            <v>245962.7</v>
          </cell>
          <cell r="P1527">
            <v>258998.72</v>
          </cell>
          <cell r="Q1527"/>
          <cell r="R1527"/>
          <cell r="S1527"/>
          <cell r="T1527"/>
          <cell r="U1527">
            <v>258998.72</v>
          </cell>
          <cell r="V1527">
            <v>280081.21999999997</v>
          </cell>
        </row>
        <row r="1528">
          <cell r="C1528"/>
          <cell r="D1528" t="str">
            <v>1031220190-SER</v>
          </cell>
          <cell r="E1528"/>
          <cell r="F1528" t="str">
            <v xml:space="preserve">PERINDOPRIL </v>
          </cell>
          <cell r="G1528" t="str">
            <v>TAB/CAPS/GRAG/COMP</v>
          </cell>
          <cell r="H1528" t="str">
            <v xml:space="preserve">10 mg </v>
          </cell>
          <cell r="I1528" t="str">
            <v>ORAL</v>
          </cell>
          <cell r="J1528" t="str">
            <v>TAB/CAPS/GRAG/COMP</v>
          </cell>
          <cell r="K1528">
            <v>6676</v>
          </cell>
          <cell r="L1528">
            <v>6676</v>
          </cell>
          <cell r="M1528"/>
          <cell r="N1528">
            <v>6906.99</v>
          </cell>
          <cell r="O1528">
            <v>6906.99</v>
          </cell>
          <cell r="P1528">
            <v>7273.06</v>
          </cell>
          <cell r="Q1528"/>
          <cell r="R1528"/>
          <cell r="S1528"/>
          <cell r="T1528"/>
          <cell r="U1528">
            <v>7273.06</v>
          </cell>
          <cell r="V1528">
            <v>7865.09</v>
          </cell>
        </row>
        <row r="1529">
          <cell r="C1529"/>
          <cell r="D1529" t="str">
            <v>1031220195-SER</v>
          </cell>
          <cell r="E1529"/>
          <cell r="F1529" t="str">
            <v xml:space="preserve">PERINDOPRIL </v>
          </cell>
          <cell r="G1529" t="str">
            <v>TAB/CAPS/GRAG/COMP</v>
          </cell>
          <cell r="H1529" t="str">
            <v xml:space="preserve">5 mg </v>
          </cell>
          <cell r="I1529" t="str">
            <v>ORAL</v>
          </cell>
          <cell r="J1529" t="str">
            <v>TAB/CAPS/GRAG/COMP</v>
          </cell>
          <cell r="K1529">
            <v>5292</v>
          </cell>
          <cell r="L1529">
            <v>5292</v>
          </cell>
          <cell r="M1529"/>
          <cell r="N1529">
            <v>5475.1</v>
          </cell>
          <cell r="O1529">
            <v>5475.1</v>
          </cell>
          <cell r="P1529">
            <v>5765.28</v>
          </cell>
          <cell r="Q1529"/>
          <cell r="R1529"/>
          <cell r="S1529"/>
          <cell r="T1529"/>
          <cell r="U1529">
            <v>5765.28</v>
          </cell>
          <cell r="V1529">
            <v>6234.57</v>
          </cell>
        </row>
        <row r="1530">
          <cell r="C1530">
            <v>3420080</v>
          </cell>
          <cell r="D1530" t="str">
            <v>1033420080-IDF</v>
          </cell>
          <cell r="E1530"/>
          <cell r="F1530" t="str">
            <v>PEROXIDO DE BENZOILO</v>
          </cell>
          <cell r="G1530" t="str">
            <v>GEL</v>
          </cell>
          <cell r="H1530" t="str">
            <v>(2,5-10)%</v>
          </cell>
          <cell r="I1530" t="str">
            <v>TOPICO</v>
          </cell>
          <cell r="J1530" t="str">
            <v>ENVASE X 30 g</v>
          </cell>
          <cell r="K1530">
            <v>10535.28</v>
          </cell>
          <cell r="L1530">
            <v>10535.28</v>
          </cell>
          <cell r="M1530"/>
          <cell r="N1530">
            <v>10899.8</v>
          </cell>
          <cell r="O1530">
            <v>10899.8</v>
          </cell>
          <cell r="P1530">
            <v>11477.49</v>
          </cell>
          <cell r="Q1530"/>
          <cell r="R1530"/>
          <cell r="S1530"/>
          <cell r="T1530"/>
          <cell r="U1530">
            <v>11477.49</v>
          </cell>
          <cell r="V1530">
            <v>12411.76</v>
          </cell>
        </row>
        <row r="1531">
          <cell r="C1531"/>
          <cell r="D1531"/>
          <cell r="E1531" t="str">
            <v xml:space="preserve">CP- 0320-APN   </v>
          </cell>
          <cell r="F1531" t="str">
            <v>PHASEOLAMINA</v>
          </cell>
          <cell r="G1531" t="str">
            <v>TABLETA</v>
          </cell>
          <cell r="H1531" t="str">
            <v xml:space="preserve">500 MG </v>
          </cell>
          <cell r="I1531" t="str">
            <v>ORAL</v>
          </cell>
          <cell r="J1531"/>
          <cell r="K1531"/>
          <cell r="L1531"/>
          <cell r="M1531"/>
          <cell r="N1531"/>
          <cell r="O1531"/>
          <cell r="P1531"/>
          <cell r="Q1531"/>
          <cell r="R1531"/>
          <cell r="S1531"/>
          <cell r="T1531"/>
          <cell r="U1531">
            <v>0</v>
          </cell>
          <cell r="V1531">
            <v>0</v>
          </cell>
        </row>
        <row r="1532">
          <cell r="C1532">
            <v>3350080</v>
          </cell>
          <cell r="D1532" t="str">
            <v>1033350080-ACL</v>
          </cell>
          <cell r="E1532"/>
          <cell r="F1532" t="str">
            <v>PILOCARPINA CLORHIDRATO</v>
          </cell>
          <cell r="G1532" t="str">
            <v xml:space="preserve">COLIRIO             </v>
          </cell>
          <cell r="H1532" t="str">
            <v>2%</v>
          </cell>
          <cell r="I1532" t="str">
            <v>OFTALMICO</v>
          </cell>
          <cell r="J1532" t="str">
            <v>FRASCO X 15ml</v>
          </cell>
          <cell r="K1532">
            <v>19520</v>
          </cell>
          <cell r="L1532">
            <v>19520</v>
          </cell>
          <cell r="M1532"/>
          <cell r="N1532">
            <v>20195.39</v>
          </cell>
          <cell r="O1532">
            <v>20195.39</v>
          </cell>
          <cell r="P1532">
            <v>21265.75</v>
          </cell>
          <cell r="Q1532"/>
          <cell r="R1532"/>
          <cell r="S1532"/>
          <cell r="T1532"/>
          <cell r="U1532">
            <v>21265.75</v>
          </cell>
          <cell r="V1532">
            <v>22996.78</v>
          </cell>
        </row>
        <row r="1533">
          <cell r="C1533">
            <v>3350079</v>
          </cell>
          <cell r="D1533" t="str">
            <v>1033350081-EIS</v>
          </cell>
          <cell r="E1533"/>
          <cell r="F1533" t="str">
            <v>PILOCARPINA CLORHIDRATO</v>
          </cell>
          <cell r="G1533" t="str">
            <v xml:space="preserve">COMP/TAB/CAPS/GRAGE      </v>
          </cell>
          <cell r="H1533" t="str">
            <v>5mg</v>
          </cell>
          <cell r="I1533" t="str">
            <v>ORAL</v>
          </cell>
          <cell r="J1533" t="str">
            <v xml:space="preserve">COMP/TAB/CAPS/GRAGE      </v>
          </cell>
          <cell r="K1533">
            <v>3545.7</v>
          </cell>
          <cell r="L1533">
            <v>3545.7</v>
          </cell>
          <cell r="M1533">
            <v>3545.7</v>
          </cell>
          <cell r="N1533">
            <v>3545.7</v>
          </cell>
          <cell r="O1533">
            <v>3545.7</v>
          </cell>
          <cell r="P1533"/>
          <cell r="Q1533"/>
          <cell r="R1533" t="str">
            <v>CIRCULAR 04-2012 CNPMDM</v>
          </cell>
          <cell r="S1533">
            <v>3545.7</v>
          </cell>
          <cell r="T1533"/>
          <cell r="U1533">
            <v>3545.7</v>
          </cell>
          <cell r="V1533">
            <v>3545.7</v>
          </cell>
        </row>
        <row r="1534">
          <cell r="C1534"/>
          <cell r="D1534" t="str">
            <v>1033495025-NOV</v>
          </cell>
          <cell r="E1534"/>
          <cell r="F1534" t="str">
            <v xml:space="preserve">PIMECROLIMUS  </v>
          </cell>
          <cell r="G1534" t="str">
            <v>CREMA</v>
          </cell>
          <cell r="H1534">
            <v>0.01</v>
          </cell>
          <cell r="I1534" t="str">
            <v>TOPICO</v>
          </cell>
          <cell r="J1534" t="str">
            <v>CREMA</v>
          </cell>
          <cell r="K1534">
            <v>69032</v>
          </cell>
          <cell r="L1534">
            <v>69032</v>
          </cell>
          <cell r="M1534"/>
          <cell r="N1534">
            <v>71420.509999999995</v>
          </cell>
          <cell r="O1534">
            <v>71420.509999999995</v>
          </cell>
          <cell r="P1534">
            <v>75205.8</v>
          </cell>
          <cell r="Q1534"/>
          <cell r="R1534"/>
          <cell r="S1534"/>
          <cell r="T1534"/>
          <cell r="U1534">
            <v>75205.8</v>
          </cell>
          <cell r="V1534">
            <v>81327.55</v>
          </cell>
        </row>
        <row r="1535">
          <cell r="C1535"/>
          <cell r="D1535" t="str">
            <v>1031610086-ABT</v>
          </cell>
          <cell r="E1535"/>
          <cell r="F1535" t="str">
            <v xml:space="preserve">PINAVERIO BROMURO </v>
          </cell>
          <cell r="G1535" t="str">
            <v>TAB/CAPS/GRAG/COMP</v>
          </cell>
          <cell r="H1535" t="str">
            <v>100  mg</v>
          </cell>
          <cell r="I1535" t="str">
            <v>ORAL</v>
          </cell>
          <cell r="J1535" t="str">
            <v>TAB/CAPS/GRAG/COMP</v>
          </cell>
          <cell r="K1535">
            <v>530</v>
          </cell>
          <cell r="L1535">
            <v>530</v>
          </cell>
          <cell r="M1535"/>
          <cell r="N1535">
            <v>548.34</v>
          </cell>
          <cell r="O1535">
            <v>548.34</v>
          </cell>
          <cell r="P1535">
            <v>577.4</v>
          </cell>
          <cell r="Q1535"/>
          <cell r="R1535"/>
          <cell r="S1535"/>
          <cell r="T1535"/>
          <cell r="U1535">
            <v>577.4</v>
          </cell>
          <cell r="V1535">
            <v>624.4</v>
          </cell>
        </row>
        <row r="1536">
          <cell r="C1536"/>
          <cell r="D1536" t="str">
            <v>1031610086-GSC</v>
          </cell>
          <cell r="E1536"/>
          <cell r="F1536" t="str">
            <v xml:space="preserve">PINAVERIO BROMURO </v>
          </cell>
          <cell r="G1536" t="str">
            <v>TAB/CAPS/GRAG/COMP</v>
          </cell>
          <cell r="H1536" t="str">
            <v>100  mg</v>
          </cell>
          <cell r="I1536" t="str">
            <v>ORAL</v>
          </cell>
          <cell r="J1536" t="str">
            <v>TAB/CAPS/GRAG/COMP</v>
          </cell>
          <cell r="K1536">
            <v>1047</v>
          </cell>
          <cell r="L1536">
            <v>1047</v>
          </cell>
          <cell r="M1536"/>
          <cell r="N1536">
            <v>1083.23</v>
          </cell>
          <cell r="O1536">
            <v>1083.23</v>
          </cell>
          <cell r="P1536">
            <v>1140.6400000000001</v>
          </cell>
          <cell r="Q1536"/>
          <cell r="R1536"/>
          <cell r="S1536"/>
          <cell r="T1536"/>
          <cell r="U1536">
            <v>1140.6400000000001</v>
          </cell>
          <cell r="V1536">
            <v>1233.49</v>
          </cell>
        </row>
        <row r="1537">
          <cell r="C1537">
            <v>2150006</v>
          </cell>
          <cell r="D1537" t="str">
            <v>1032150006-GRU</v>
          </cell>
          <cell r="E1537"/>
          <cell r="F1537" t="str">
            <v>PIOGLITAZONA</v>
          </cell>
          <cell r="G1537" t="str">
            <v xml:space="preserve">COMP/TAB/CAPS/GRAGE      </v>
          </cell>
          <cell r="H1537" t="str">
            <v xml:space="preserve">30MG </v>
          </cell>
          <cell r="I1537" t="str">
            <v>ORAL</v>
          </cell>
          <cell r="J1537" t="str">
            <v xml:space="preserve">COMP/TAB/CAPS/GRAGE      </v>
          </cell>
          <cell r="K1537">
            <v>2832</v>
          </cell>
          <cell r="L1537">
            <v>2832</v>
          </cell>
          <cell r="M1537"/>
          <cell r="N1537">
            <v>2929.99</v>
          </cell>
          <cell r="O1537">
            <v>2929.99</v>
          </cell>
          <cell r="P1537">
            <v>3085.28</v>
          </cell>
          <cell r="Q1537"/>
          <cell r="R1537"/>
          <cell r="S1537"/>
          <cell r="T1537"/>
          <cell r="U1537">
            <v>3085.28</v>
          </cell>
          <cell r="V1537">
            <v>3336.42</v>
          </cell>
        </row>
        <row r="1538">
          <cell r="C1538">
            <v>1016011</v>
          </cell>
          <cell r="D1538" t="str">
            <v>1031016011-CMD</v>
          </cell>
          <cell r="E1538"/>
          <cell r="F1538" t="str">
            <v>PIPERACILINA+TAZOBACTAM</v>
          </cell>
          <cell r="G1538" t="str">
            <v xml:space="preserve">AMP/VIAL/JP  </v>
          </cell>
          <cell r="H1538" t="str">
            <v>4.5 g</v>
          </cell>
          <cell r="I1538" t="str">
            <v>PARENTERAL (I.V.)</v>
          </cell>
          <cell r="J1538" t="str">
            <v xml:space="preserve">AMP/VIAL/JP  </v>
          </cell>
          <cell r="K1538">
            <v>9138.5</v>
          </cell>
          <cell r="L1538">
            <v>9138.5</v>
          </cell>
          <cell r="M1538">
            <v>9138.5</v>
          </cell>
          <cell r="N1538">
            <v>9454.69</v>
          </cell>
          <cell r="O1538">
            <v>9454.69</v>
          </cell>
          <cell r="P1538">
            <v>9955.7900000000009</v>
          </cell>
          <cell r="Q1538">
            <v>9955.7900000000009</v>
          </cell>
          <cell r="R1538"/>
          <cell r="S1538"/>
          <cell r="T1538"/>
          <cell r="U1538">
            <v>9955.7900000000009</v>
          </cell>
          <cell r="V1538">
            <v>10766.19</v>
          </cell>
        </row>
        <row r="1539">
          <cell r="C1539">
            <v>1060025</v>
          </cell>
          <cell r="D1539" t="str">
            <v>1031060003-LIC</v>
          </cell>
          <cell r="E1539"/>
          <cell r="F1539" t="str">
            <v xml:space="preserve">PIPERAZINA </v>
          </cell>
          <cell r="G1539" t="str">
            <v>SOLUCION</v>
          </cell>
          <cell r="H1539">
            <v>0.2</v>
          </cell>
          <cell r="I1539" t="str">
            <v>ORAL</v>
          </cell>
          <cell r="J1539" t="str">
            <v>ENVASE X (60-100)ml</v>
          </cell>
          <cell r="K1539">
            <v>2750</v>
          </cell>
          <cell r="L1539">
            <v>2750</v>
          </cell>
          <cell r="M1539"/>
          <cell r="N1539">
            <v>2845.15</v>
          </cell>
          <cell r="O1539">
            <v>2845.15</v>
          </cell>
          <cell r="P1539">
            <v>2995.94</v>
          </cell>
          <cell r="Q1539"/>
          <cell r="R1539"/>
          <cell r="S1539"/>
          <cell r="T1539"/>
          <cell r="U1539">
            <v>2995.94</v>
          </cell>
          <cell r="V1539">
            <v>3239.81</v>
          </cell>
        </row>
        <row r="1540">
          <cell r="C1540">
            <v>1870160</v>
          </cell>
          <cell r="D1540" t="str">
            <v>1031870160-ACT</v>
          </cell>
          <cell r="E1540"/>
          <cell r="F1540" t="str">
            <v>PIPOTIAZINA PALMITATO</v>
          </cell>
          <cell r="G1540" t="str">
            <v>AMP/VIAL/JP</v>
          </cell>
          <cell r="H1540" t="str">
            <v xml:space="preserve">25mg/ml </v>
          </cell>
          <cell r="I1540" t="str">
            <v>PARENTERAL</v>
          </cell>
          <cell r="J1540" t="str">
            <v>AMP/VIAL/JP</v>
          </cell>
          <cell r="K1540">
            <v>7179.6</v>
          </cell>
          <cell r="L1540">
            <v>7179.6</v>
          </cell>
          <cell r="M1540"/>
          <cell r="N1540">
            <v>7428.01</v>
          </cell>
          <cell r="O1540">
            <v>7428.01</v>
          </cell>
          <cell r="P1540">
            <v>7821.69</v>
          </cell>
          <cell r="Q1540"/>
          <cell r="R1540"/>
          <cell r="S1540"/>
          <cell r="T1540"/>
          <cell r="U1540">
            <v>7821.69</v>
          </cell>
          <cell r="V1540">
            <v>8458.3799999999992</v>
          </cell>
        </row>
        <row r="1541">
          <cell r="C1541">
            <v>1870165</v>
          </cell>
          <cell r="D1541" t="str">
            <v>1031870165-SFI</v>
          </cell>
          <cell r="E1541"/>
          <cell r="F1541" t="str">
            <v xml:space="preserve">PIPOTIAZINA PALMITATO </v>
          </cell>
          <cell r="G1541" t="str">
            <v xml:space="preserve">AMP/VIAL/JP  </v>
          </cell>
          <cell r="H1541" t="str">
            <v>100mg/4ml</v>
          </cell>
          <cell r="I1541" t="str">
            <v>PARENTERAL</v>
          </cell>
          <cell r="J1541" t="str">
            <v>AMPOLLA</v>
          </cell>
          <cell r="K1541">
            <v>62664</v>
          </cell>
          <cell r="L1541">
            <v>62664</v>
          </cell>
          <cell r="M1541"/>
          <cell r="N1541">
            <v>64832.17</v>
          </cell>
          <cell r="O1541">
            <v>64832.17</v>
          </cell>
          <cell r="P1541">
            <v>68268.28</v>
          </cell>
          <cell r="Q1541"/>
          <cell r="R1541"/>
          <cell r="S1541"/>
          <cell r="T1541"/>
          <cell r="U1541">
            <v>68268.28</v>
          </cell>
          <cell r="V1541">
            <v>73825.320000000007</v>
          </cell>
        </row>
        <row r="1542">
          <cell r="C1542">
            <v>1060901</v>
          </cell>
          <cell r="D1542" t="str">
            <v>1031060901-GRF</v>
          </cell>
          <cell r="E1542"/>
          <cell r="F1542" t="str">
            <v>PIRANTEL (EMBONATO O PAMOATO)</v>
          </cell>
          <cell r="G1542" t="str">
            <v xml:space="preserve">COMP/TAB/CAPS/GRAGE      </v>
          </cell>
          <cell r="H1542" t="str">
            <v>250mg</v>
          </cell>
          <cell r="I1542" t="str">
            <v>ORAL</v>
          </cell>
          <cell r="J1542" t="str">
            <v xml:space="preserve">COMP/TAB/CAPS/GRAGE      </v>
          </cell>
          <cell r="K1542">
            <v>132.80000000000001</v>
          </cell>
          <cell r="L1542">
            <v>132.80000000000001</v>
          </cell>
          <cell r="M1542"/>
          <cell r="N1542">
            <v>137.38999999999999</v>
          </cell>
          <cell r="O1542">
            <v>137.38999999999999</v>
          </cell>
          <cell r="P1542">
            <v>144.66999999999999</v>
          </cell>
          <cell r="Q1542"/>
          <cell r="R1542"/>
          <cell r="S1542"/>
          <cell r="T1542"/>
          <cell r="U1542">
            <v>144.66999999999999</v>
          </cell>
          <cell r="V1542">
            <v>156.44999999999999</v>
          </cell>
        </row>
        <row r="1543">
          <cell r="C1543">
            <v>1060049</v>
          </cell>
          <cell r="D1543" t="str">
            <v>1031060051-PFI</v>
          </cell>
          <cell r="E1543"/>
          <cell r="F1543" t="str">
            <v>PIRANTEL (PAMOATO) + OXANTEL (PAMOATO)</v>
          </cell>
          <cell r="G1543" t="str">
            <v>SUSPENSION</v>
          </cell>
          <cell r="H1543" t="str">
            <v>(250+250)mg/5ml</v>
          </cell>
          <cell r="I1543" t="str">
            <v>ORAL</v>
          </cell>
          <cell r="J1543" t="str">
            <v>ENVASE X 15 ml</v>
          </cell>
          <cell r="K1543">
            <v>2452.5</v>
          </cell>
          <cell r="L1543">
            <v>2452.5</v>
          </cell>
          <cell r="M1543"/>
          <cell r="N1543">
            <v>2537.36</v>
          </cell>
          <cell r="O1543">
            <v>2537.36</v>
          </cell>
          <cell r="P1543">
            <v>2671.84</v>
          </cell>
          <cell r="Q1543"/>
          <cell r="R1543"/>
          <cell r="S1543"/>
          <cell r="T1543"/>
          <cell r="U1543">
            <v>2671.84</v>
          </cell>
          <cell r="V1543">
            <v>2889.33</v>
          </cell>
        </row>
        <row r="1544">
          <cell r="C1544">
            <v>1060076</v>
          </cell>
          <cell r="D1544" t="str">
            <v>1031060076-GFR</v>
          </cell>
          <cell r="E1544"/>
          <cell r="F1544" t="str">
            <v>PIRANTEL PAMOATO</v>
          </cell>
          <cell r="G1544" t="str">
            <v xml:space="preserve">SUSPENSION          </v>
          </cell>
          <cell r="H1544">
            <v>0.05</v>
          </cell>
          <cell r="I1544" t="str">
            <v>ORAL</v>
          </cell>
          <cell r="J1544" t="str">
            <v>FRASCO X 15ml</v>
          </cell>
          <cell r="K1544">
            <v>1026.54</v>
          </cell>
          <cell r="L1544">
            <v>1026.54</v>
          </cell>
          <cell r="M1544">
            <v>1026.54</v>
          </cell>
          <cell r="N1544">
            <v>1062.06</v>
          </cell>
          <cell r="O1544">
            <v>1062.06</v>
          </cell>
          <cell r="P1544">
            <v>1118.3499999999999</v>
          </cell>
          <cell r="Q1544">
            <v>1118.3499999999999</v>
          </cell>
          <cell r="R1544"/>
          <cell r="S1544"/>
          <cell r="T1544"/>
          <cell r="U1544">
            <v>1118.3499999999999</v>
          </cell>
          <cell r="V1544">
            <v>1209.3800000000001</v>
          </cell>
        </row>
        <row r="1545">
          <cell r="C1545">
            <v>2143010</v>
          </cell>
          <cell r="D1545" t="str">
            <v>1032143010-ECK</v>
          </cell>
          <cell r="E1545"/>
          <cell r="F1545" t="str">
            <v>PIRIDOSTIGMINA BROMURO</v>
          </cell>
          <cell r="G1545" t="str">
            <v xml:space="preserve">COMP/TAB/CAPS/GRAGE      </v>
          </cell>
          <cell r="H1545" t="str">
            <v>60mg</v>
          </cell>
          <cell r="I1545" t="str">
            <v>ORAL</v>
          </cell>
          <cell r="J1545" t="str">
            <v xml:space="preserve">COMP/TAB/CAPS/GRAGE      </v>
          </cell>
          <cell r="K1545">
            <v>981</v>
          </cell>
          <cell r="L1545">
            <v>981</v>
          </cell>
          <cell r="M1545">
            <v>981</v>
          </cell>
          <cell r="N1545">
            <v>1014.94</v>
          </cell>
          <cell r="O1545">
            <v>1014.94</v>
          </cell>
          <cell r="P1545">
            <v>1068.73</v>
          </cell>
          <cell r="Q1545">
            <v>1068.73</v>
          </cell>
          <cell r="R1545"/>
          <cell r="S1545"/>
          <cell r="T1545"/>
          <cell r="U1545">
            <v>1068.73</v>
          </cell>
          <cell r="V1545">
            <v>1155.72</v>
          </cell>
        </row>
        <row r="1546">
          <cell r="C1546">
            <v>2810141</v>
          </cell>
          <cell r="D1546" t="str">
            <v>1032810009-MAG</v>
          </cell>
          <cell r="E1546"/>
          <cell r="F1546" t="str">
            <v xml:space="preserve">PIRIDOXINA </v>
          </cell>
          <cell r="G1546" t="str">
            <v>SOLUCION</v>
          </cell>
          <cell r="H1546" t="str">
            <v>(10-50)mg/ml</v>
          </cell>
          <cell r="I1546" t="str">
            <v>ORAL</v>
          </cell>
          <cell r="J1546" t="str">
            <v>Frasco x 50 ml</v>
          </cell>
          <cell r="K1546">
            <v>16640</v>
          </cell>
          <cell r="L1546">
            <v>16640</v>
          </cell>
          <cell r="M1546"/>
          <cell r="N1546">
            <v>17215.740000000002</v>
          </cell>
          <cell r="O1546">
            <v>17215.740000000002</v>
          </cell>
          <cell r="P1546">
            <v>18128.169999999998</v>
          </cell>
          <cell r="Q1546"/>
          <cell r="R1546"/>
          <cell r="S1546"/>
          <cell r="T1546"/>
          <cell r="U1546">
            <v>18128.169999999998</v>
          </cell>
          <cell r="V1546">
            <v>19603.8</v>
          </cell>
        </row>
        <row r="1547">
          <cell r="C1547">
            <v>2810003</v>
          </cell>
          <cell r="D1547" t="str">
            <v>1032810003-LFP</v>
          </cell>
          <cell r="E1547"/>
          <cell r="F1547" t="str">
            <v xml:space="preserve">PIRIDOXINA </v>
          </cell>
          <cell r="G1547" t="str">
            <v xml:space="preserve">COMP/TAB/CAPS/GRAGE      </v>
          </cell>
          <cell r="H1547" t="str">
            <v>50mg</v>
          </cell>
          <cell r="I1547" t="str">
            <v>ORAL</v>
          </cell>
          <cell r="J1547" t="str">
            <v xml:space="preserve">COMP/TAB/CAPS/GRAGE      </v>
          </cell>
          <cell r="K1547">
            <v>105.18248175182481</v>
          </cell>
          <cell r="L1547">
            <v>105.18</v>
          </cell>
          <cell r="M1547"/>
          <cell r="N1547">
            <v>108.82</v>
          </cell>
          <cell r="O1547">
            <v>108.82</v>
          </cell>
          <cell r="P1547">
            <v>114.59</v>
          </cell>
          <cell r="Q1547"/>
          <cell r="R1547"/>
          <cell r="S1547"/>
          <cell r="T1547"/>
          <cell r="U1547">
            <v>114.59</v>
          </cell>
          <cell r="V1547">
            <v>123.92</v>
          </cell>
        </row>
        <row r="1548">
          <cell r="C1548">
            <v>2810140</v>
          </cell>
          <cell r="D1548" t="str">
            <v>103281002-MAG</v>
          </cell>
          <cell r="E1548"/>
          <cell r="F1548" t="str">
            <v>PIRIDOXINA (VITAMINA B6)</v>
          </cell>
          <cell r="G1548" t="str">
            <v xml:space="preserve">COMP/TAB/CAPS/GRAGE      </v>
          </cell>
          <cell r="H1548" t="str">
            <v>300mg</v>
          </cell>
          <cell r="I1548" t="str">
            <v>ORAL</v>
          </cell>
          <cell r="J1548" t="str">
            <v xml:space="preserve">COMP/TAB/CAPS/GRAGE      </v>
          </cell>
          <cell r="K1548">
            <v>77</v>
          </cell>
          <cell r="L1548">
            <v>77</v>
          </cell>
          <cell r="M1548"/>
          <cell r="N1548">
            <v>79.66</v>
          </cell>
          <cell r="O1548">
            <v>79.66</v>
          </cell>
          <cell r="P1548">
            <v>83.88</v>
          </cell>
          <cell r="Q1548"/>
          <cell r="R1548"/>
          <cell r="S1548"/>
          <cell r="T1548"/>
          <cell r="U1548">
            <v>83.88</v>
          </cell>
          <cell r="V1548">
            <v>90.71</v>
          </cell>
        </row>
        <row r="1549">
          <cell r="C1549"/>
          <cell r="D1549" t="str">
            <v>1032810003-ECA</v>
          </cell>
          <cell r="E1549"/>
          <cell r="F1549" t="str">
            <v xml:space="preserve">PIRIDOXINA (VITAMINA B6) </v>
          </cell>
          <cell r="G1549" t="str">
            <v>TAB/CAPS/GRAG/COMP</v>
          </cell>
          <cell r="H1549" t="str">
            <v xml:space="preserve">50 mg  </v>
          </cell>
          <cell r="I1549" t="str">
            <v>ORAL</v>
          </cell>
          <cell r="J1549" t="str">
            <v>TAB/CAPS/GRAG/COMP</v>
          </cell>
          <cell r="K1549">
            <v>92</v>
          </cell>
          <cell r="L1549">
            <v>92</v>
          </cell>
          <cell r="M1549"/>
          <cell r="N1549">
            <v>95.18</v>
          </cell>
          <cell r="O1549">
            <v>95.18</v>
          </cell>
          <cell r="P1549">
            <v>100.22</v>
          </cell>
          <cell r="Q1549"/>
          <cell r="R1549"/>
          <cell r="S1549"/>
          <cell r="T1549"/>
          <cell r="U1549">
            <v>100.22</v>
          </cell>
          <cell r="V1549">
            <v>108.38</v>
          </cell>
        </row>
        <row r="1550">
          <cell r="C1550">
            <v>1070040</v>
          </cell>
          <cell r="D1550" t="str">
            <v>SVNE</v>
          </cell>
          <cell r="E1550"/>
          <cell r="F1550" t="str">
            <v>PIRIMETAMINA</v>
          </cell>
          <cell r="G1550" t="str">
            <v xml:space="preserve">COMP/TAB/CAPS/GRAGE      </v>
          </cell>
          <cell r="H1550" t="str">
            <v>25mg</v>
          </cell>
          <cell r="I1550" t="str">
            <v>ORAL</v>
          </cell>
          <cell r="J1550" t="str">
            <v xml:space="preserve">COMP/TAB/CAPS/GRAGE      </v>
          </cell>
          <cell r="K1550">
            <v>0</v>
          </cell>
          <cell r="L1550">
            <v>0</v>
          </cell>
          <cell r="M1550"/>
          <cell r="N1550">
            <v>0</v>
          </cell>
          <cell r="O1550">
            <v>0</v>
          </cell>
          <cell r="P1550"/>
          <cell r="Q1550"/>
          <cell r="R1550"/>
          <cell r="S1550"/>
          <cell r="T1550"/>
          <cell r="U1550">
            <v>0</v>
          </cell>
          <cell r="V1550">
            <v>0</v>
          </cell>
        </row>
        <row r="1551">
          <cell r="C1551">
            <v>1070060</v>
          </cell>
          <cell r="D1551" t="str">
            <v>1031070060-BCN</v>
          </cell>
          <cell r="E1551"/>
          <cell r="F1551" t="str">
            <v>PIRIMETAMINA + SULFADOXINA</v>
          </cell>
          <cell r="G1551" t="str">
            <v xml:space="preserve">COMP/TAB/CAPS/GRAGE      </v>
          </cell>
          <cell r="H1551" t="str">
            <v>25+500mg</v>
          </cell>
          <cell r="I1551" t="str">
            <v>ORAL</v>
          </cell>
          <cell r="J1551" t="str">
            <v xml:space="preserve">COMP/TAB/CAPS/GRAGE      </v>
          </cell>
          <cell r="K1551">
            <v>2850</v>
          </cell>
          <cell r="L1551">
            <v>2850</v>
          </cell>
          <cell r="M1551"/>
          <cell r="N1551">
            <v>2948.61</v>
          </cell>
          <cell r="O1551">
            <v>2948.61</v>
          </cell>
          <cell r="P1551">
            <v>3104.89</v>
          </cell>
          <cell r="Q1551"/>
          <cell r="R1551"/>
          <cell r="S1551"/>
          <cell r="T1551"/>
          <cell r="U1551">
            <v>3104.89</v>
          </cell>
          <cell r="V1551">
            <v>3357.63</v>
          </cell>
        </row>
        <row r="1552">
          <cell r="C1552"/>
          <cell r="D1552" t="str">
            <v>1031250011-ELI</v>
          </cell>
          <cell r="E1552"/>
          <cell r="F1552" t="str">
            <v xml:space="preserve">PITAVASTATINA </v>
          </cell>
          <cell r="G1552" t="str">
            <v>TAB/CAPS/GRAG/COMP</v>
          </cell>
          <cell r="H1552" t="str">
            <v xml:space="preserve">2 mg </v>
          </cell>
          <cell r="I1552" t="str">
            <v>ORAL</v>
          </cell>
          <cell r="J1552" t="str">
            <v>TAB/CAPS/GRAG/COMP</v>
          </cell>
          <cell r="K1552">
            <v>3488</v>
          </cell>
          <cell r="L1552">
            <v>3488</v>
          </cell>
          <cell r="M1552"/>
          <cell r="N1552">
            <v>3608.68</v>
          </cell>
          <cell r="O1552">
            <v>3608.68</v>
          </cell>
          <cell r="P1552">
            <v>3799.94</v>
          </cell>
          <cell r="Q1552"/>
          <cell r="R1552"/>
          <cell r="S1552"/>
          <cell r="T1552"/>
          <cell r="U1552">
            <v>3799.94</v>
          </cell>
          <cell r="V1552">
            <v>4109.26</v>
          </cell>
        </row>
        <row r="1553">
          <cell r="C1553">
            <v>3410056</v>
          </cell>
          <cell r="D1553" t="str">
            <v>1033410056-GFR</v>
          </cell>
          <cell r="E1553"/>
          <cell r="F1553" t="str">
            <v>PLATA SULFADIAZINA</v>
          </cell>
          <cell r="G1553" t="str">
            <v xml:space="preserve">CREMA           </v>
          </cell>
          <cell r="H1553" t="str">
            <v>1%</v>
          </cell>
          <cell r="I1553" t="str">
            <v>TOPICO</v>
          </cell>
          <cell r="J1553" t="str">
            <v>POTE X 30g</v>
          </cell>
          <cell r="K1553">
            <v>1125</v>
          </cell>
          <cell r="L1553">
            <v>1125</v>
          </cell>
          <cell r="M1553">
            <v>1125</v>
          </cell>
          <cell r="N1553">
            <v>1163.93</v>
          </cell>
          <cell r="O1553">
            <v>1163.93</v>
          </cell>
          <cell r="P1553">
            <v>1225.6199999999999</v>
          </cell>
          <cell r="Q1553">
            <v>1225.6199999999999</v>
          </cell>
          <cell r="R1553"/>
          <cell r="S1553"/>
          <cell r="T1553"/>
          <cell r="U1553">
            <v>1225.6199999999999</v>
          </cell>
          <cell r="V1553">
            <v>1325.39</v>
          </cell>
        </row>
        <row r="1554">
          <cell r="C1554"/>
          <cell r="D1554" t="str">
            <v>1032210151-GZY</v>
          </cell>
          <cell r="E1554"/>
          <cell r="F1554" t="str">
            <v>PLERIXAFOR</v>
          </cell>
          <cell r="G1554" t="str">
            <v>SOLUCION INYECTABLE</v>
          </cell>
          <cell r="H1554" t="str">
            <v>24 mg/1,2 mL</v>
          </cell>
          <cell r="I1554" t="str">
            <v>PARENTERAL</v>
          </cell>
          <cell r="J1554" t="str">
            <v xml:space="preserve">AMP/VIAL/JP  </v>
          </cell>
          <cell r="K1554">
            <v>18200000</v>
          </cell>
          <cell r="L1554">
            <v>18200000</v>
          </cell>
          <cell r="M1554"/>
          <cell r="N1554">
            <v>18829720</v>
          </cell>
          <cell r="O1554">
            <v>18829720</v>
          </cell>
          <cell r="P1554">
            <v>19827695.16</v>
          </cell>
          <cell r="Q1554"/>
          <cell r="R1554"/>
          <cell r="S1554"/>
          <cell r="T1554"/>
          <cell r="U1554">
            <v>19827695.16</v>
          </cell>
          <cell r="V1554">
            <v>21441669.550000001</v>
          </cell>
        </row>
        <row r="1555">
          <cell r="C1555">
            <v>3420032</v>
          </cell>
          <cell r="D1555" t="str">
            <v>1033420032-BUS</v>
          </cell>
          <cell r="E1555"/>
          <cell r="F1555" t="str">
            <v>PODOFILINA</v>
          </cell>
          <cell r="G1555" t="str">
            <v>LOCION</v>
          </cell>
          <cell r="H1555" t="str">
            <v>20%</v>
          </cell>
          <cell r="I1555" t="str">
            <v>TOPICO</v>
          </cell>
          <cell r="J1555" t="str">
            <v>FRASCO X 5 ml</v>
          </cell>
          <cell r="K1555">
            <v>8024</v>
          </cell>
          <cell r="L1555">
            <v>8024</v>
          </cell>
          <cell r="M1555">
            <v>8024</v>
          </cell>
          <cell r="N1555">
            <v>8301.6299999999992</v>
          </cell>
          <cell r="O1555">
            <v>8301.6299999999992</v>
          </cell>
          <cell r="P1555">
            <v>8741.6200000000008</v>
          </cell>
          <cell r="Q1555">
            <v>8741.6200000000008</v>
          </cell>
          <cell r="R1555"/>
          <cell r="S1555"/>
          <cell r="T1555"/>
          <cell r="U1555">
            <v>8741.6200000000008</v>
          </cell>
          <cell r="V1555">
            <v>9453.19</v>
          </cell>
        </row>
        <row r="1556">
          <cell r="C1556">
            <v>3340005</v>
          </cell>
          <cell r="D1556" t="str">
            <v>1033340005-LTC</v>
          </cell>
          <cell r="E1556"/>
          <cell r="F1556" t="str">
            <v>POLIACRILICO ACIDO</v>
          </cell>
          <cell r="G1556" t="str">
            <v>GEL</v>
          </cell>
          <cell r="H1556" t="str">
            <v>(0.20 - 0.25)%</v>
          </cell>
          <cell r="I1556" t="str">
            <v>OFTALMICO</v>
          </cell>
          <cell r="J1556" t="str">
            <v>TUBO X 10g</v>
          </cell>
          <cell r="K1556">
            <v>14115</v>
          </cell>
          <cell r="L1556">
            <v>14115</v>
          </cell>
          <cell r="M1556">
            <v>14115</v>
          </cell>
          <cell r="N1556">
            <v>14603.38</v>
          </cell>
          <cell r="O1556">
            <v>14603.38</v>
          </cell>
          <cell r="P1556">
            <v>15377.36</v>
          </cell>
          <cell r="Q1556">
            <v>15377.36</v>
          </cell>
          <cell r="R1556"/>
          <cell r="S1556"/>
          <cell r="T1556"/>
          <cell r="U1556">
            <v>15377.36</v>
          </cell>
          <cell r="V1556">
            <v>16629.080000000002</v>
          </cell>
        </row>
        <row r="1557">
          <cell r="C1557"/>
          <cell r="D1557" t="str">
            <v>1031230020-FRA</v>
          </cell>
          <cell r="E1557"/>
          <cell r="F1557" t="str">
            <v>POLIDOCANOL</v>
          </cell>
          <cell r="G1557" t="str">
            <v xml:space="preserve">SOLUCION INYECTABLE  </v>
          </cell>
          <cell r="H1557">
            <v>0.03</v>
          </cell>
          <cell r="I1557" t="str">
            <v>PARENTERAL</v>
          </cell>
          <cell r="J1557" t="str">
            <v xml:space="preserve">AMP/VIAL/JP  </v>
          </cell>
          <cell r="K1557">
            <v>12208.64</v>
          </cell>
          <cell r="L1557">
            <v>12208.64</v>
          </cell>
          <cell r="M1557"/>
          <cell r="N1557">
            <v>12631.06</v>
          </cell>
          <cell r="O1557">
            <v>12631.06</v>
          </cell>
          <cell r="P1557">
            <v>13300.51</v>
          </cell>
          <cell r="Q1557"/>
          <cell r="R1557"/>
          <cell r="S1557"/>
          <cell r="T1557"/>
          <cell r="U1557">
            <v>13300.51</v>
          </cell>
          <cell r="V1557">
            <v>14383.17</v>
          </cell>
        </row>
        <row r="1558">
          <cell r="C1558">
            <v>1640001</v>
          </cell>
          <cell r="D1558" t="str">
            <v>1031640001-BTS</v>
          </cell>
          <cell r="E1558"/>
          <cell r="F1558" t="str">
            <v>POLIETILENGLICOL 3350</v>
          </cell>
          <cell r="G1558" t="str">
            <v>GRANULADO</v>
          </cell>
          <cell r="H1558"/>
          <cell r="I1558" t="str">
            <v>ORAL</v>
          </cell>
          <cell r="J1558" t="str">
            <v>ENVASE X 160g</v>
          </cell>
          <cell r="K1558">
            <v>12905.13</v>
          </cell>
          <cell r="L1558">
            <v>12905.13</v>
          </cell>
          <cell r="M1558"/>
          <cell r="N1558">
            <v>13351.65</v>
          </cell>
          <cell r="O1558">
            <v>13351.65</v>
          </cell>
          <cell r="P1558">
            <v>14059.29</v>
          </cell>
          <cell r="Q1558"/>
          <cell r="R1558"/>
          <cell r="S1558"/>
          <cell r="T1558"/>
          <cell r="U1558">
            <v>14059.29</v>
          </cell>
          <cell r="V1558">
            <v>15203.72</v>
          </cell>
        </row>
        <row r="1559">
          <cell r="C1559"/>
          <cell r="D1559" t="str">
            <v>1031640001-ASO</v>
          </cell>
          <cell r="E1559"/>
          <cell r="F1559" t="str">
            <v>POLIETILENGLICOL 3350  CON ELECTROLITOS GRANULADO PARA PACIENTES PEDIATRICOS</v>
          </cell>
          <cell r="G1559" t="str">
            <v>POLVO O GRANULOS</v>
          </cell>
          <cell r="H1559"/>
          <cell r="I1559" t="str">
            <v>ORAL</v>
          </cell>
          <cell r="J1559" t="str">
            <v>SOBRE X 105 g</v>
          </cell>
          <cell r="K1559">
            <v>8300</v>
          </cell>
          <cell r="L1559">
            <v>8300</v>
          </cell>
          <cell r="M1559"/>
          <cell r="N1559">
            <v>8587.18</v>
          </cell>
          <cell r="O1559"/>
          <cell r="P1559">
            <v>9042.2999999999993</v>
          </cell>
          <cell r="Q1559"/>
          <cell r="R1559"/>
          <cell r="S1559"/>
          <cell r="T1559"/>
          <cell r="U1559">
            <v>9042.2999999999993</v>
          </cell>
          <cell r="V1559">
            <v>9778.34</v>
          </cell>
        </row>
        <row r="1560">
          <cell r="C1560">
            <v>3340040</v>
          </cell>
          <cell r="D1560" t="str">
            <v>1033340040-ALC</v>
          </cell>
          <cell r="E1560"/>
          <cell r="F1560" t="str">
            <v>POLIETILENGLICOL+PROPILENGLICOL</v>
          </cell>
          <cell r="G1560" t="str">
            <v xml:space="preserve">GOTAS               </v>
          </cell>
          <cell r="H1560" t="str">
            <v>(0,4+0,3)%</v>
          </cell>
          <cell r="I1560" t="str">
            <v>OFTALMICO</v>
          </cell>
          <cell r="J1560" t="str">
            <v>FRASCO X 15ml</v>
          </cell>
          <cell r="K1560">
            <v>18458</v>
          </cell>
          <cell r="L1560">
            <v>18458</v>
          </cell>
          <cell r="M1560"/>
          <cell r="N1560">
            <v>19096.650000000001</v>
          </cell>
          <cell r="O1560">
            <v>19096.650000000001</v>
          </cell>
          <cell r="P1560">
            <v>20108.77</v>
          </cell>
          <cell r="Q1560"/>
          <cell r="R1560"/>
          <cell r="S1560"/>
          <cell r="T1560"/>
          <cell r="U1560">
            <v>20108.77</v>
          </cell>
          <cell r="V1560">
            <v>21745.62</v>
          </cell>
        </row>
        <row r="1561">
          <cell r="C1561"/>
          <cell r="D1561" t="str">
            <v>1033340018-ALC</v>
          </cell>
          <cell r="E1561"/>
          <cell r="F1561" t="str">
            <v>POLIETILENGLICOL+PROPILENGLICOL</v>
          </cell>
          <cell r="G1561" t="str">
            <v>SOLUCION OFTALMICA</v>
          </cell>
          <cell r="H1561" t="str">
            <v>(4+3) mg/mL</v>
          </cell>
          <cell r="I1561" t="str">
            <v>OFTALMICO</v>
          </cell>
          <cell r="J1561" t="str">
            <v>FRASCO X 10 ml</v>
          </cell>
          <cell r="K1561">
            <v>376761</v>
          </cell>
          <cell r="L1561">
            <v>376761</v>
          </cell>
          <cell r="M1561"/>
          <cell r="N1561">
            <v>389796.93</v>
          </cell>
          <cell r="O1561"/>
          <cell r="P1561">
            <v>410456.17</v>
          </cell>
          <cell r="Q1561"/>
          <cell r="R1561"/>
          <cell r="S1561"/>
          <cell r="T1561"/>
          <cell r="U1561">
            <v>410456.17</v>
          </cell>
          <cell r="V1561">
            <v>443867.3</v>
          </cell>
        </row>
        <row r="1562">
          <cell r="C1562"/>
          <cell r="D1562" t="str">
            <v>1033350028-GZY</v>
          </cell>
          <cell r="E1562"/>
          <cell r="F1562" t="str">
            <v>POLIMERO DE HILANO</v>
          </cell>
          <cell r="G1562" t="str">
            <v>SOLUCION PARA USO INTRAARTICULAR</v>
          </cell>
          <cell r="H1562" t="str">
            <v xml:space="preserve"> 2 mL </v>
          </cell>
          <cell r="I1562" t="str">
            <v>PARENTERAL</v>
          </cell>
          <cell r="J1562" t="str">
            <v xml:space="preserve">AMP/VIAL/JP  </v>
          </cell>
          <cell r="K1562">
            <v>206000</v>
          </cell>
          <cell r="L1562">
            <v>206000</v>
          </cell>
          <cell r="M1562"/>
          <cell r="N1562">
            <v>213127.6</v>
          </cell>
          <cell r="O1562"/>
          <cell r="P1562">
            <v>224423.36</v>
          </cell>
          <cell r="Q1562"/>
          <cell r="R1562"/>
          <cell r="S1562"/>
          <cell r="T1562"/>
          <cell r="U1562">
            <v>224423.36</v>
          </cell>
          <cell r="V1562">
            <v>242691.42</v>
          </cell>
        </row>
        <row r="1563">
          <cell r="C1563"/>
          <cell r="D1563" t="str">
            <v>1033320004-CEL</v>
          </cell>
          <cell r="E1563"/>
          <cell r="F1563" t="str">
            <v xml:space="preserve">POLIMIXINA B </v>
          </cell>
          <cell r="G1563" t="str">
            <v>SOLUCION INYECTABLE</v>
          </cell>
          <cell r="H1563" t="str">
            <v xml:space="preserve">500000 UI </v>
          </cell>
          <cell r="I1563" t="str">
            <v>PARENTERAL</v>
          </cell>
          <cell r="J1563" t="str">
            <v>AMP/VIAL/JP</v>
          </cell>
          <cell r="K1563">
            <v>45000</v>
          </cell>
          <cell r="L1563">
            <v>45000</v>
          </cell>
          <cell r="M1563"/>
          <cell r="N1563">
            <v>46557</v>
          </cell>
          <cell r="O1563"/>
          <cell r="P1563">
            <v>49024.52</v>
          </cell>
          <cell r="Q1563"/>
          <cell r="R1563"/>
          <cell r="S1563"/>
          <cell r="T1563"/>
          <cell r="U1563">
            <v>49024.52</v>
          </cell>
          <cell r="V1563">
            <v>53015.12</v>
          </cell>
        </row>
        <row r="1564">
          <cell r="C1564">
            <v>3340002</v>
          </cell>
          <cell r="D1564" t="str">
            <v>1033340002-LST</v>
          </cell>
          <cell r="E1564"/>
          <cell r="F1564" t="str">
            <v>POLIVINILICO ALCOHOL</v>
          </cell>
          <cell r="G1564" t="str">
            <v xml:space="preserve">COLIRIO             </v>
          </cell>
          <cell r="H1564" t="str">
            <v>1.4%</v>
          </cell>
          <cell r="I1564" t="str">
            <v>OFTALMICO</v>
          </cell>
          <cell r="J1564" t="str">
            <v>FRASCO X 15ml</v>
          </cell>
          <cell r="K1564">
            <v>1823</v>
          </cell>
          <cell r="L1564">
            <v>1823</v>
          </cell>
          <cell r="M1564">
            <v>1823</v>
          </cell>
          <cell r="N1564">
            <v>1886.08</v>
          </cell>
          <cell r="O1564">
            <v>1886.08</v>
          </cell>
          <cell r="P1564">
            <v>1986.04</v>
          </cell>
          <cell r="Q1564">
            <v>1986.04</v>
          </cell>
          <cell r="R1564"/>
          <cell r="S1564"/>
          <cell r="T1564"/>
          <cell r="U1564">
            <v>1986.04</v>
          </cell>
          <cell r="V1564">
            <v>2147.6999999999998</v>
          </cell>
        </row>
        <row r="1565">
          <cell r="C1565">
            <v>3410007</v>
          </cell>
          <cell r="D1565" t="str">
            <v>1033410007-CCA</v>
          </cell>
          <cell r="E1565"/>
          <cell r="F1565" t="str">
            <v>POMADA SECANTE (ZINC OXIDO + BISMUTO SAL)</v>
          </cell>
          <cell r="G1565" t="str">
            <v xml:space="preserve">CREMA           </v>
          </cell>
          <cell r="H1565" t="str">
            <v>(10-20)%+(5-10)%</v>
          </cell>
          <cell r="I1565" t="str">
            <v>TOPICO</v>
          </cell>
          <cell r="J1565" t="str">
            <v>TUBO/POTE X 60 g</v>
          </cell>
          <cell r="K1565">
            <v>11446.24</v>
          </cell>
          <cell r="L1565">
            <v>11446.24</v>
          </cell>
          <cell r="M1565"/>
          <cell r="N1565">
            <v>11842.28</v>
          </cell>
          <cell r="O1565">
            <v>11842.28</v>
          </cell>
          <cell r="P1565">
            <v>12469.92</v>
          </cell>
          <cell r="Q1565"/>
          <cell r="R1565"/>
          <cell r="S1565"/>
          <cell r="T1565"/>
          <cell r="U1565">
            <v>12469.92</v>
          </cell>
          <cell r="V1565">
            <v>13484.97</v>
          </cell>
        </row>
        <row r="1566">
          <cell r="C1566"/>
          <cell r="D1566" t="str">
            <v>1031040151-SCH</v>
          </cell>
          <cell r="E1566"/>
          <cell r="F1566" t="str">
            <v xml:space="preserve">POSACONAZOL </v>
          </cell>
          <cell r="G1566" t="str">
            <v>SUSPENSION</v>
          </cell>
          <cell r="H1566" t="str">
            <v xml:space="preserve"> 4% </v>
          </cell>
          <cell r="I1566" t="str">
            <v>ORAL</v>
          </cell>
          <cell r="J1566" t="str">
            <v>FRASCO X 105ml</v>
          </cell>
          <cell r="K1566">
            <v>1519768.32</v>
          </cell>
          <cell r="L1566">
            <v>1519768.32</v>
          </cell>
          <cell r="M1566"/>
          <cell r="N1566">
            <v>1519768.32</v>
          </cell>
          <cell r="O1566"/>
          <cell r="P1566"/>
          <cell r="Q1566"/>
          <cell r="R1566" t="str">
            <v>CIRCULAR 04-2012 CNPMDM</v>
          </cell>
          <cell r="S1566">
            <v>1519670</v>
          </cell>
          <cell r="T1566"/>
          <cell r="U1566">
            <v>1519670</v>
          </cell>
          <cell r="V1566">
            <v>1519670</v>
          </cell>
        </row>
        <row r="1567">
          <cell r="C1567"/>
          <cell r="D1567" t="str">
            <v>1032620050-LIC</v>
          </cell>
          <cell r="E1567"/>
          <cell r="F1567" t="str">
            <v xml:space="preserve">POTASIO CITRATO </v>
          </cell>
          <cell r="G1567" t="str">
            <v>TAB/CAPS/GRAG/COMP</v>
          </cell>
          <cell r="H1567" t="str">
            <v>1080 mg (10mEq)</v>
          </cell>
          <cell r="I1567" t="str">
            <v>ORAL</v>
          </cell>
          <cell r="J1567" t="str">
            <v xml:space="preserve"> TABLETA DE LIBERACION. </v>
          </cell>
          <cell r="K1567">
            <v>1289</v>
          </cell>
          <cell r="L1567">
            <v>1289</v>
          </cell>
          <cell r="M1567"/>
          <cell r="N1567">
            <v>1333.6</v>
          </cell>
          <cell r="O1567">
            <v>1333.6</v>
          </cell>
          <cell r="P1567">
            <v>1404.28</v>
          </cell>
          <cell r="Q1567"/>
          <cell r="R1567"/>
          <cell r="S1567"/>
          <cell r="T1567"/>
          <cell r="U1567">
            <v>1404.28</v>
          </cell>
          <cell r="V1567">
            <v>1518.59</v>
          </cell>
        </row>
        <row r="1568">
          <cell r="C1568">
            <v>2620045</v>
          </cell>
          <cell r="D1568" t="str">
            <v>1032620045-LSA</v>
          </cell>
          <cell r="E1568"/>
          <cell r="F1568" t="str">
            <v>POTASIO CLORURO</v>
          </cell>
          <cell r="G1568" t="str">
            <v xml:space="preserve">AMP/VIAL/JP             </v>
          </cell>
          <cell r="H1568" t="str">
            <v>2mEq/ml</v>
          </cell>
          <cell r="I1568" t="str">
            <v>PARENTERAL</v>
          </cell>
          <cell r="J1568" t="str">
            <v>AMPOLLA X 10ml</v>
          </cell>
          <cell r="K1568">
            <v>186</v>
          </cell>
          <cell r="L1568">
            <v>186</v>
          </cell>
          <cell r="M1568">
            <v>186</v>
          </cell>
          <cell r="N1568">
            <v>192.44</v>
          </cell>
          <cell r="O1568">
            <v>192.44</v>
          </cell>
          <cell r="P1568">
            <v>202.64</v>
          </cell>
          <cell r="Q1568">
            <v>202.64</v>
          </cell>
          <cell r="R1568"/>
          <cell r="S1568"/>
          <cell r="T1568"/>
          <cell r="U1568">
            <v>202.64</v>
          </cell>
          <cell r="V1568">
            <v>219.13</v>
          </cell>
        </row>
        <row r="1569">
          <cell r="C1569">
            <v>2620036</v>
          </cell>
          <cell r="D1569" t="str">
            <v>1032620036-AGP</v>
          </cell>
          <cell r="E1569"/>
          <cell r="F1569" t="str">
            <v>POTASIO GLUCONATO</v>
          </cell>
          <cell r="G1569" t="str">
            <v xml:space="preserve">ELIXIR              </v>
          </cell>
          <cell r="H1569" t="str">
            <v>31%</v>
          </cell>
          <cell r="I1569" t="str">
            <v>ORAL</v>
          </cell>
          <cell r="J1569" t="str">
            <v>FRASCO X180ml</v>
          </cell>
          <cell r="K1569">
            <v>3745</v>
          </cell>
          <cell r="L1569">
            <v>3745</v>
          </cell>
          <cell r="M1569"/>
          <cell r="N1569">
            <v>3874.58</v>
          </cell>
          <cell r="O1569">
            <v>3874.58</v>
          </cell>
          <cell r="P1569">
            <v>4079.93</v>
          </cell>
          <cell r="Q1569"/>
          <cell r="R1569"/>
          <cell r="S1569"/>
          <cell r="T1569"/>
          <cell r="U1569">
            <v>4079.93</v>
          </cell>
          <cell r="V1569">
            <v>4412.04</v>
          </cell>
        </row>
        <row r="1570">
          <cell r="C1570">
            <v>3710095</v>
          </cell>
          <cell r="D1570" t="str">
            <v>1033710095-ERB</v>
          </cell>
          <cell r="E1570"/>
          <cell r="F1570" t="str">
            <v>PRALIDOXIMA</v>
          </cell>
          <cell r="G1570" t="str">
            <v>POLVO PARA SUSPENSION</v>
          </cell>
          <cell r="H1570">
            <v>0.02</v>
          </cell>
          <cell r="I1570" t="str">
            <v>PARENTERAL</v>
          </cell>
          <cell r="J1570" t="str">
            <v>AMP/VIAL/JP</v>
          </cell>
          <cell r="K1570">
            <v>295100</v>
          </cell>
          <cell r="L1570">
            <v>295100</v>
          </cell>
          <cell r="M1570"/>
          <cell r="N1570">
            <v>305310.46000000002</v>
          </cell>
          <cell r="O1570">
            <v>305310.46000000002</v>
          </cell>
          <cell r="P1570">
            <v>321491.90999999997</v>
          </cell>
          <cell r="Q1570"/>
          <cell r="R1570"/>
          <cell r="S1570"/>
          <cell r="T1570"/>
          <cell r="U1570">
            <v>321491.90999999997</v>
          </cell>
          <cell r="V1570">
            <v>347661.35</v>
          </cell>
        </row>
        <row r="1571">
          <cell r="C1571"/>
          <cell r="D1571" t="str">
            <v>1031820052-BOE</v>
          </cell>
          <cell r="E1571"/>
          <cell r="F1571" t="str">
            <v>PRAMIPEXOL</v>
          </cell>
          <cell r="G1571" t="str">
            <v>TABLETA LIBERACION MODIFICADA</v>
          </cell>
          <cell r="H1571" t="str">
            <v>3  mg</v>
          </cell>
          <cell r="I1571" t="str">
            <v>ORAL</v>
          </cell>
          <cell r="J1571" t="str">
            <v>TAB/CAPS/GRAG/COMP</v>
          </cell>
          <cell r="K1571">
            <v>6536.48</v>
          </cell>
          <cell r="L1571">
            <v>6536.48</v>
          </cell>
          <cell r="M1571"/>
          <cell r="N1571">
            <v>6536.48</v>
          </cell>
          <cell r="O1571"/>
          <cell r="P1571"/>
          <cell r="Q1571"/>
          <cell r="R1571" t="str">
            <v>RES. 0718-2015 MSYPS</v>
          </cell>
          <cell r="S1571">
            <v>6774.88</v>
          </cell>
          <cell r="T1571">
            <v>7527.57</v>
          </cell>
          <cell r="U1571">
            <v>6774.88</v>
          </cell>
          <cell r="V1571">
            <v>7527.57</v>
          </cell>
        </row>
        <row r="1572">
          <cell r="C1572"/>
          <cell r="D1572" t="str">
            <v>1031820056-BOE</v>
          </cell>
          <cell r="E1572"/>
          <cell r="F1572" t="str">
            <v>PRAMIPEXOL</v>
          </cell>
          <cell r="G1572" t="str">
            <v>TABLETA LIBERACION MODIFICADA</v>
          </cell>
          <cell r="H1572" t="str">
            <v>4.5 mg</v>
          </cell>
          <cell r="I1572" t="str">
            <v>ORAL</v>
          </cell>
          <cell r="J1572" t="str">
            <v>TAB/CAPS/GRAG/COMP</v>
          </cell>
          <cell r="K1572">
            <v>9804.7199999999993</v>
          </cell>
          <cell r="L1572">
            <v>9804.7199999999993</v>
          </cell>
          <cell r="M1572"/>
          <cell r="N1572">
            <v>9804.7199999999993</v>
          </cell>
          <cell r="O1572"/>
          <cell r="P1572"/>
          <cell r="Q1572"/>
          <cell r="R1572" t="str">
            <v>RES. 0718-2015 MSYPS</v>
          </cell>
          <cell r="S1572">
            <v>10162.32</v>
          </cell>
          <cell r="T1572">
            <v>11291.35</v>
          </cell>
          <cell r="U1572">
            <v>10162.32</v>
          </cell>
          <cell r="V1572">
            <v>11291.35</v>
          </cell>
        </row>
        <row r="1573">
          <cell r="C1573"/>
          <cell r="D1573" t="str">
            <v>1031820048-BOEU</v>
          </cell>
          <cell r="E1573"/>
          <cell r="F1573" t="str">
            <v xml:space="preserve">PRAMIPEXOL </v>
          </cell>
          <cell r="G1573" t="str">
            <v>TABLETA LIBERACION MODIFICADA</v>
          </cell>
          <cell r="H1573" t="str">
            <v>0.25  mg</v>
          </cell>
          <cell r="I1573" t="str">
            <v>ORAL</v>
          </cell>
          <cell r="J1573" t="str">
            <v>TAB/CAPS/GRAG/COMP</v>
          </cell>
          <cell r="K1573">
            <v>544.70666666666659</v>
          </cell>
          <cell r="L1573">
            <v>544.70000000000005</v>
          </cell>
          <cell r="M1573"/>
          <cell r="N1573">
            <v>544.70000000000005</v>
          </cell>
          <cell r="O1573"/>
          <cell r="P1573"/>
          <cell r="Q1573"/>
          <cell r="R1573" t="str">
            <v>RES. 0718-2015 MSYPS</v>
          </cell>
          <cell r="S1573">
            <v>564.57000000000005</v>
          </cell>
          <cell r="T1573"/>
          <cell r="U1573">
            <v>564.57000000000005</v>
          </cell>
          <cell r="V1573">
            <v>564.57000000000005</v>
          </cell>
        </row>
        <row r="1574">
          <cell r="C1574"/>
          <cell r="D1574" t="str">
            <v>1031820053-BOE</v>
          </cell>
          <cell r="E1574"/>
          <cell r="F1574" t="str">
            <v xml:space="preserve">PRAMIPEXOL </v>
          </cell>
          <cell r="G1574" t="str">
            <v>TABLETA LIBERACION MODIFICADA</v>
          </cell>
          <cell r="H1574" t="str">
            <v xml:space="preserve">0.375  mg </v>
          </cell>
          <cell r="I1574" t="str">
            <v>ORAL</v>
          </cell>
          <cell r="J1574" t="str">
            <v>TAB/CAPS/GRAG/COMP</v>
          </cell>
          <cell r="K1574">
            <v>817.06</v>
          </cell>
          <cell r="L1574">
            <v>817.06</v>
          </cell>
          <cell r="M1574"/>
          <cell r="N1574">
            <v>817.06</v>
          </cell>
          <cell r="O1574"/>
          <cell r="P1574"/>
          <cell r="Q1574"/>
          <cell r="R1574" t="str">
            <v>RES. 0718-2015 MSYPS</v>
          </cell>
          <cell r="S1574">
            <v>846.86</v>
          </cell>
          <cell r="T1574">
            <v>940.95</v>
          </cell>
          <cell r="U1574">
            <v>846.86</v>
          </cell>
          <cell r="V1574">
            <v>940.95</v>
          </cell>
        </row>
        <row r="1575">
          <cell r="C1575"/>
          <cell r="D1575" t="str">
            <v>1031820054-BOE</v>
          </cell>
          <cell r="E1575"/>
          <cell r="F1575" t="str">
            <v xml:space="preserve">PRAMIPEXOL </v>
          </cell>
          <cell r="G1575" t="str">
            <v>TABLETA LIBERACION MODIFICADA</v>
          </cell>
          <cell r="H1575" t="str">
            <v xml:space="preserve">0.75  mg </v>
          </cell>
          <cell r="I1575" t="str">
            <v>ORAL</v>
          </cell>
          <cell r="J1575" t="str">
            <v>TAB/CAPS/GRAG/COMP</v>
          </cell>
          <cell r="K1575">
            <v>1634.12</v>
          </cell>
          <cell r="L1575">
            <v>1634.12</v>
          </cell>
          <cell r="M1575"/>
          <cell r="N1575">
            <v>1634.12</v>
          </cell>
          <cell r="O1575"/>
          <cell r="P1575"/>
          <cell r="Q1575"/>
          <cell r="R1575" t="str">
            <v>RES. 0718-2015 MSYPS</v>
          </cell>
          <cell r="S1575">
            <v>1693.72</v>
          </cell>
          <cell r="T1575">
            <v>1881.89</v>
          </cell>
          <cell r="U1575">
            <v>1693.72</v>
          </cell>
          <cell r="V1575">
            <v>1881.89</v>
          </cell>
        </row>
        <row r="1576">
          <cell r="C1576"/>
          <cell r="D1576" t="str">
            <v>1031820055-BOE</v>
          </cell>
          <cell r="E1576"/>
          <cell r="F1576" t="str">
            <v xml:space="preserve">PRAMIPEXOL </v>
          </cell>
          <cell r="G1576" t="str">
            <v>TABLETA LIBERACION MODIFICADA</v>
          </cell>
          <cell r="H1576" t="str">
            <v>1.5 mg</v>
          </cell>
          <cell r="I1576" t="str">
            <v>ORAL</v>
          </cell>
          <cell r="J1576" t="str">
            <v>TAB/CAPS/GRAG/COMP</v>
          </cell>
          <cell r="K1576">
            <v>3268.24</v>
          </cell>
          <cell r="L1576">
            <v>3268.24</v>
          </cell>
          <cell r="M1576"/>
          <cell r="N1576">
            <v>3268.24</v>
          </cell>
          <cell r="O1576"/>
          <cell r="P1576"/>
          <cell r="Q1576"/>
          <cell r="R1576" t="str">
            <v>RES. 0718-2015 MSYPS</v>
          </cell>
          <cell r="S1576">
            <v>3387.44</v>
          </cell>
          <cell r="T1576">
            <v>3763.78</v>
          </cell>
          <cell r="U1576">
            <v>3387.44</v>
          </cell>
          <cell r="V1576">
            <v>3763.78</v>
          </cell>
        </row>
        <row r="1577">
          <cell r="C1577">
            <v>2130125</v>
          </cell>
          <cell r="D1577" t="str">
            <v>1032130032-BSC</v>
          </cell>
          <cell r="E1577"/>
          <cell r="F1577" t="str">
            <v>PRASTERONA ENANTATO+ESTRADIOL VALERATO</v>
          </cell>
          <cell r="G1577" t="str">
            <v>AMP/VIAL/JP</v>
          </cell>
          <cell r="H1577" t="str">
            <v>(200+4)mg</v>
          </cell>
          <cell r="I1577" t="str">
            <v>PARENTERAL</v>
          </cell>
          <cell r="J1577" t="str">
            <v>AMP/VIAL/JP</v>
          </cell>
          <cell r="K1577">
            <v>67170.705884962517</v>
          </cell>
          <cell r="L1577">
            <v>67170.7</v>
          </cell>
          <cell r="M1577"/>
          <cell r="N1577">
            <v>69494.81</v>
          </cell>
          <cell r="O1577">
            <v>69494.81</v>
          </cell>
          <cell r="P1577">
            <v>73178.03</v>
          </cell>
          <cell r="Q1577"/>
          <cell r="R1577"/>
          <cell r="S1577"/>
          <cell r="T1577"/>
          <cell r="U1577">
            <v>73178.03</v>
          </cell>
          <cell r="V1577">
            <v>79134.720000000001</v>
          </cell>
        </row>
        <row r="1578">
          <cell r="C1578">
            <v>1250060</v>
          </cell>
          <cell r="D1578" t="str">
            <v>1031250060-GFR</v>
          </cell>
          <cell r="E1578"/>
          <cell r="F1578" t="str">
            <v>PRAVASTATINA (SODICA)</v>
          </cell>
          <cell r="G1578" t="str">
            <v xml:space="preserve">COMP/TAB/CAPS/GRAGE      </v>
          </cell>
          <cell r="H1578" t="str">
            <v>20mg</v>
          </cell>
          <cell r="I1578" t="str">
            <v>ORAL</v>
          </cell>
          <cell r="J1578" t="str">
            <v xml:space="preserve">COMP/TAB/CAPS/GRAGE      </v>
          </cell>
          <cell r="K1578">
            <v>219.32400000000001</v>
          </cell>
          <cell r="L1578">
            <v>219.32</v>
          </cell>
          <cell r="M1578">
            <v>219.32</v>
          </cell>
          <cell r="N1578">
            <v>226.91</v>
          </cell>
          <cell r="O1578">
            <v>226.91</v>
          </cell>
          <cell r="P1578">
            <v>238.94</v>
          </cell>
          <cell r="Q1578">
            <v>238.94</v>
          </cell>
          <cell r="R1578"/>
          <cell r="S1578"/>
          <cell r="T1578"/>
          <cell r="U1578">
            <v>238.94</v>
          </cell>
          <cell r="V1578">
            <v>258.39</v>
          </cell>
        </row>
        <row r="1579">
          <cell r="C1579">
            <v>1060061</v>
          </cell>
          <cell r="D1579" t="str">
            <v>1031060061-MCK</v>
          </cell>
          <cell r="E1579"/>
          <cell r="F1579" t="str">
            <v>PRAZIQUANTEL</v>
          </cell>
          <cell r="G1579" t="str">
            <v xml:space="preserve">COMP/TAB/CAPS/GRAGE      </v>
          </cell>
          <cell r="H1579" t="str">
            <v>600mg</v>
          </cell>
          <cell r="I1579" t="str">
            <v>ORAL</v>
          </cell>
          <cell r="J1579" t="str">
            <v xml:space="preserve">COMP/TAB/CAPS/GRAGE      </v>
          </cell>
          <cell r="K1579">
            <v>9037</v>
          </cell>
          <cell r="L1579">
            <v>9037</v>
          </cell>
          <cell r="M1579"/>
          <cell r="N1579">
            <v>9349.68</v>
          </cell>
          <cell r="O1579">
            <v>9349.68</v>
          </cell>
          <cell r="P1579">
            <v>9845.2099999999991</v>
          </cell>
          <cell r="Q1579"/>
          <cell r="R1579"/>
          <cell r="S1579"/>
          <cell r="T1579"/>
          <cell r="U1579">
            <v>9845.2099999999991</v>
          </cell>
          <cell r="V1579">
            <v>10646.61</v>
          </cell>
        </row>
        <row r="1580">
          <cell r="C1580">
            <v>1220260</v>
          </cell>
          <cell r="D1580" t="str">
            <v>1031220260-EXP</v>
          </cell>
          <cell r="E1580"/>
          <cell r="F1580" t="str">
            <v>PRAZOSIN (CLORHIDRATO)</v>
          </cell>
          <cell r="G1580" t="str">
            <v xml:space="preserve">COMP/TAB/CAPS/GRAGE      </v>
          </cell>
          <cell r="H1580" t="str">
            <v>1mg</v>
          </cell>
          <cell r="I1580" t="str">
            <v>ORAL</v>
          </cell>
          <cell r="J1580" t="str">
            <v xml:space="preserve">COMP/TAB/CAPS/GRAGE      </v>
          </cell>
          <cell r="K1580">
            <v>21</v>
          </cell>
          <cell r="L1580">
            <v>21</v>
          </cell>
          <cell r="M1580"/>
          <cell r="N1580">
            <v>21.73</v>
          </cell>
          <cell r="O1580">
            <v>21.73</v>
          </cell>
          <cell r="P1580">
            <v>22.88</v>
          </cell>
          <cell r="Q1580"/>
          <cell r="R1580"/>
          <cell r="S1580"/>
          <cell r="T1580"/>
          <cell r="U1580">
            <v>22.88</v>
          </cell>
          <cell r="V1580">
            <v>24.74</v>
          </cell>
        </row>
        <row r="1581">
          <cell r="C1581">
            <v>2010092</v>
          </cell>
          <cell r="D1581" t="str">
            <v>1032010092-SFI</v>
          </cell>
          <cell r="E1581"/>
          <cell r="F1581" t="str">
            <v>PREDNISOLONA</v>
          </cell>
          <cell r="G1581" t="str">
            <v>SOLUCION</v>
          </cell>
          <cell r="H1581" t="str">
            <v>1mg/ml</v>
          </cell>
          <cell r="I1581" t="str">
            <v>ORAL</v>
          </cell>
          <cell r="J1581" t="str">
            <v>FRASCO X100ml</v>
          </cell>
          <cell r="K1581">
            <v>38949.96</v>
          </cell>
          <cell r="L1581">
            <v>38949.96</v>
          </cell>
          <cell r="M1581"/>
          <cell r="N1581">
            <v>40297.629999999997</v>
          </cell>
          <cell r="O1581">
            <v>40297.629999999997</v>
          </cell>
          <cell r="P1581">
            <v>42433.4</v>
          </cell>
          <cell r="Q1581"/>
          <cell r="R1581"/>
          <cell r="S1581"/>
          <cell r="T1581"/>
          <cell r="U1581">
            <v>42433.4</v>
          </cell>
          <cell r="V1581">
            <v>45887.48</v>
          </cell>
        </row>
        <row r="1582">
          <cell r="C1582">
            <v>2010090</v>
          </cell>
          <cell r="D1582" t="str">
            <v>1032010090-GFR</v>
          </cell>
          <cell r="E1582"/>
          <cell r="F1582" t="str">
            <v>PREDNISOLONA</v>
          </cell>
          <cell r="G1582" t="str">
            <v xml:space="preserve">COMP/TAB/CAPS/GRAGE      </v>
          </cell>
          <cell r="H1582" t="str">
            <v>5mg</v>
          </cell>
          <cell r="I1582" t="str">
            <v>ORAL</v>
          </cell>
          <cell r="J1582" t="str">
            <v xml:space="preserve">COMP/TAB/CAPS/GRAGE      </v>
          </cell>
          <cell r="K1582">
            <v>29.1</v>
          </cell>
          <cell r="L1582">
            <v>29.1</v>
          </cell>
          <cell r="M1582">
            <v>29.1</v>
          </cell>
          <cell r="N1582">
            <v>30.11</v>
          </cell>
          <cell r="O1582">
            <v>30.11</v>
          </cell>
          <cell r="P1582">
            <v>31.71</v>
          </cell>
          <cell r="Q1582">
            <v>31.71</v>
          </cell>
          <cell r="R1582"/>
          <cell r="S1582"/>
          <cell r="T1582"/>
          <cell r="U1582">
            <v>31.71</v>
          </cell>
          <cell r="V1582">
            <v>34.29</v>
          </cell>
        </row>
        <row r="1583">
          <cell r="C1583">
            <v>3350070</v>
          </cell>
          <cell r="D1583" t="str">
            <v>1033350070-ECK</v>
          </cell>
          <cell r="E1583"/>
          <cell r="F1583" t="str">
            <v>PREDNISOLONA + FENILEFRINA</v>
          </cell>
          <cell r="G1583" t="str">
            <v xml:space="preserve">SUSPENSION          </v>
          </cell>
          <cell r="H1583" t="str">
            <v>(1+0.12)%</v>
          </cell>
          <cell r="I1583" t="str">
            <v>OFTALMICO</v>
          </cell>
          <cell r="J1583" t="str">
            <v>FRASCO X 5ml</v>
          </cell>
          <cell r="K1583">
            <v>8333.6</v>
          </cell>
          <cell r="L1583">
            <v>8333.6</v>
          </cell>
          <cell r="M1583"/>
          <cell r="N1583">
            <v>3250</v>
          </cell>
          <cell r="O1583"/>
          <cell r="P1583">
            <v>3422.25</v>
          </cell>
          <cell r="Q1583"/>
          <cell r="R1583"/>
          <cell r="S1583"/>
          <cell r="T1583"/>
          <cell r="U1583">
            <v>3422.25</v>
          </cell>
          <cell r="V1583">
            <v>3700.82</v>
          </cell>
        </row>
        <row r="1584">
          <cell r="C1584">
            <v>2010091</v>
          </cell>
          <cell r="D1584" t="str">
            <v>1032010091-TQC</v>
          </cell>
          <cell r="E1584"/>
          <cell r="F1584" t="str">
            <v>PREDNISONA</v>
          </cell>
          <cell r="G1584" t="str">
            <v xml:space="preserve">COMP/TAB/CAPS/GRAGE      </v>
          </cell>
          <cell r="H1584" t="str">
            <v>50mg</v>
          </cell>
          <cell r="I1584" t="str">
            <v>ORAL</v>
          </cell>
          <cell r="J1584" t="str">
            <v xml:space="preserve">COMP/TAB/CAPS/GRAGE      </v>
          </cell>
          <cell r="K1584">
            <v>642.12112592065989</v>
          </cell>
          <cell r="L1584">
            <v>642.12</v>
          </cell>
          <cell r="M1584"/>
          <cell r="N1584">
            <v>664.34</v>
          </cell>
          <cell r="O1584">
            <v>664.34</v>
          </cell>
          <cell r="P1584">
            <v>699.55</v>
          </cell>
          <cell r="Q1584"/>
          <cell r="R1584"/>
          <cell r="S1584"/>
          <cell r="T1584"/>
          <cell r="U1584">
            <v>699.55</v>
          </cell>
          <cell r="V1584">
            <v>756.49</v>
          </cell>
        </row>
        <row r="1585">
          <cell r="C1585"/>
          <cell r="D1585"/>
          <cell r="E1585" t="str">
            <v>CP-0295-EKA</v>
          </cell>
          <cell r="F1585" t="str">
            <v>PREDNICARBATO</v>
          </cell>
          <cell r="G1585" t="str">
            <v>EMULSION</v>
          </cell>
          <cell r="H1585" t="str">
            <v>0.1 GR</v>
          </cell>
          <cell r="I1585" t="str">
            <v>TOPICO</v>
          </cell>
          <cell r="J1585"/>
          <cell r="K1585"/>
          <cell r="L1585"/>
          <cell r="M1585"/>
          <cell r="N1585"/>
          <cell r="O1585"/>
          <cell r="P1585"/>
          <cell r="Q1585"/>
          <cell r="R1585"/>
          <cell r="S1585"/>
          <cell r="T1585"/>
          <cell r="U1585">
            <v>0</v>
          </cell>
          <cell r="V1585">
            <v>48295.5</v>
          </cell>
        </row>
        <row r="1586">
          <cell r="C1586"/>
          <cell r="D1586" t="str">
            <v>1031810078-PFI</v>
          </cell>
          <cell r="E1586"/>
          <cell r="F1586" t="str">
            <v>PREGABALINA</v>
          </cell>
          <cell r="G1586" t="str">
            <v>TAB/CAPS/GRAG/COMP</v>
          </cell>
          <cell r="H1586" t="str">
            <v>150 mg</v>
          </cell>
          <cell r="I1586" t="str">
            <v>ORAL</v>
          </cell>
          <cell r="J1586" t="str">
            <v>TAB/CAPS/GRAG/COMP</v>
          </cell>
          <cell r="K1586">
            <v>4116</v>
          </cell>
          <cell r="L1586">
            <v>4116</v>
          </cell>
          <cell r="M1586"/>
          <cell r="N1586">
            <v>2876.22</v>
          </cell>
          <cell r="O1586"/>
          <cell r="P1586"/>
          <cell r="Q1586"/>
          <cell r="R1586" t="str">
            <v>RES. 0718-2015 MSYPS</v>
          </cell>
          <cell r="S1586">
            <v>2936.62</v>
          </cell>
          <cell r="T1586"/>
          <cell r="U1586">
            <v>2936.62</v>
          </cell>
          <cell r="V1586">
            <v>2936.62</v>
          </cell>
        </row>
        <row r="1587">
          <cell r="C1587"/>
          <cell r="D1587" t="str">
            <v>1031810078-SVC</v>
          </cell>
          <cell r="E1587"/>
          <cell r="F1587" t="str">
            <v>PREGABALINA</v>
          </cell>
          <cell r="G1587" t="str">
            <v>TAB/CAPS/GRAG/COMP</v>
          </cell>
          <cell r="H1587" t="str">
            <v>150 mg</v>
          </cell>
          <cell r="I1587" t="str">
            <v>ORAL</v>
          </cell>
          <cell r="J1587" t="str">
            <v>TAB/CAPS/GRAG/COMP</v>
          </cell>
          <cell r="K1587">
            <v>4116</v>
          </cell>
          <cell r="L1587">
            <v>4116</v>
          </cell>
          <cell r="M1587"/>
          <cell r="N1587">
            <v>2876.22</v>
          </cell>
          <cell r="O1587"/>
          <cell r="P1587"/>
          <cell r="Q1587"/>
          <cell r="R1587" t="str">
            <v>RES. 0718-2015 MSYPS Circular 1 de 2014, monitoreo, no regulado</v>
          </cell>
          <cell r="S1587">
            <v>2875.5</v>
          </cell>
          <cell r="T1587"/>
          <cell r="U1587">
            <v>3028.66</v>
          </cell>
          <cell r="V1587">
            <v>2875.5</v>
          </cell>
        </row>
        <row r="1588">
          <cell r="C1588"/>
          <cell r="D1588" t="str">
            <v>1031810078-TQC</v>
          </cell>
          <cell r="E1588"/>
          <cell r="F1588" t="str">
            <v>PREGABALINA</v>
          </cell>
          <cell r="G1588" t="str">
            <v>TAB/CAPS/GRAG/COMP</v>
          </cell>
          <cell r="H1588" t="str">
            <v>150 mg</v>
          </cell>
          <cell r="I1588" t="str">
            <v>ORAL</v>
          </cell>
          <cell r="J1588" t="str">
            <v>TAB/CAPS/GRAG/COMP</v>
          </cell>
          <cell r="K1588">
            <v>4116</v>
          </cell>
          <cell r="L1588">
            <v>4116</v>
          </cell>
          <cell r="M1588"/>
          <cell r="N1588">
            <v>2876.22</v>
          </cell>
          <cell r="O1588"/>
          <cell r="P1588"/>
          <cell r="Q1588"/>
          <cell r="R1588" t="str">
            <v>RES. 0718-2015 MSYPS Circular 1 de 2014, monitoreo, no regulado</v>
          </cell>
          <cell r="S1588">
            <v>2875.5</v>
          </cell>
          <cell r="T1588"/>
          <cell r="U1588">
            <v>3028.66</v>
          </cell>
          <cell r="V1588">
            <v>2875.5</v>
          </cell>
        </row>
        <row r="1589">
          <cell r="C1589"/>
          <cell r="D1589" t="str">
            <v>1031810079-PFI</v>
          </cell>
          <cell r="E1589"/>
          <cell r="F1589" t="str">
            <v xml:space="preserve">PREGABALINA </v>
          </cell>
          <cell r="G1589" t="str">
            <v>TAB/CAPS/GRAG/COMP</v>
          </cell>
          <cell r="H1589" t="str">
            <v>300 mg</v>
          </cell>
          <cell r="I1589" t="str">
            <v>ORAL</v>
          </cell>
          <cell r="J1589" t="str">
            <v>TAB/CAPS/GRAG/COMP</v>
          </cell>
          <cell r="K1589">
            <v>8232</v>
          </cell>
          <cell r="L1589">
            <v>8232</v>
          </cell>
          <cell r="M1589"/>
          <cell r="N1589">
            <v>5752.4</v>
          </cell>
          <cell r="O1589"/>
          <cell r="P1589"/>
          <cell r="Q1589"/>
          <cell r="R1589" t="str">
            <v>RES. 0718-2015 MSYPS</v>
          </cell>
          <cell r="S1589">
            <v>5873.2</v>
          </cell>
          <cell r="T1589"/>
          <cell r="U1589">
            <v>5873.2</v>
          </cell>
          <cell r="V1589">
            <v>5873.2</v>
          </cell>
        </row>
        <row r="1590">
          <cell r="C1590"/>
          <cell r="D1590" t="str">
            <v>1031810079-SVC</v>
          </cell>
          <cell r="E1590"/>
          <cell r="F1590" t="str">
            <v xml:space="preserve">PREGABALINA </v>
          </cell>
          <cell r="G1590" t="str">
            <v>TAB/CAPS/GRAG/COMP</v>
          </cell>
          <cell r="H1590" t="str">
            <v>300 mg</v>
          </cell>
          <cell r="I1590" t="str">
            <v>ORAL</v>
          </cell>
          <cell r="J1590" t="str">
            <v>TAB/CAPS/GRAG/COMP</v>
          </cell>
          <cell r="K1590">
            <v>8232</v>
          </cell>
          <cell r="L1590">
            <v>8232</v>
          </cell>
          <cell r="M1590"/>
          <cell r="N1590">
            <v>5752.4</v>
          </cell>
          <cell r="O1590"/>
          <cell r="P1590"/>
          <cell r="Q1590"/>
          <cell r="R1590" t="str">
            <v>RES. 0718-2015 MSYPS Circular 1 de 2014, monitoreo, no regulado</v>
          </cell>
          <cell r="S1590">
            <v>5751</v>
          </cell>
          <cell r="T1590"/>
          <cell r="U1590">
            <v>6057.28</v>
          </cell>
          <cell r="V1590">
            <v>5751</v>
          </cell>
        </row>
        <row r="1591">
          <cell r="C1591"/>
          <cell r="D1591" t="str">
            <v>1031810079-ECA</v>
          </cell>
          <cell r="E1591"/>
          <cell r="F1591" t="str">
            <v xml:space="preserve">PREGABALINA </v>
          </cell>
          <cell r="G1591" t="str">
            <v>TAB/CAPS/GRAG/COMP</v>
          </cell>
          <cell r="H1591" t="str">
            <v>300 mg</v>
          </cell>
          <cell r="I1591" t="str">
            <v>ORAL</v>
          </cell>
          <cell r="J1591" t="str">
            <v>TAB/CAPS/GRAG/COMP</v>
          </cell>
          <cell r="K1591">
            <v>8232</v>
          </cell>
          <cell r="L1591">
            <v>8232</v>
          </cell>
          <cell r="M1591"/>
          <cell r="N1591">
            <v>5752.4</v>
          </cell>
          <cell r="O1591"/>
          <cell r="P1591"/>
          <cell r="Q1591"/>
          <cell r="R1591" t="str">
            <v>RES. 0718-2015 MSYPSCircular 1 de 2014, monitoreo, no regulado</v>
          </cell>
          <cell r="S1591">
            <v>5751</v>
          </cell>
          <cell r="T1591"/>
          <cell r="U1591">
            <v>6057.28</v>
          </cell>
          <cell r="V1591">
            <v>5751</v>
          </cell>
        </row>
        <row r="1592">
          <cell r="C1592"/>
          <cell r="D1592" t="str">
            <v>1031810076-PFI</v>
          </cell>
          <cell r="E1592"/>
          <cell r="F1592" t="str">
            <v xml:space="preserve">PREGABALINA </v>
          </cell>
          <cell r="G1592" t="str">
            <v>TAB/CAPS/GRAG/COMP</v>
          </cell>
          <cell r="H1592" t="str">
            <v>75 mg</v>
          </cell>
          <cell r="I1592" t="str">
            <v>ORAL</v>
          </cell>
          <cell r="J1592" t="str">
            <v>TAB/CAPS/GRAG/COMP</v>
          </cell>
          <cell r="K1592">
            <v>2058</v>
          </cell>
          <cell r="L1592">
            <v>2058</v>
          </cell>
          <cell r="M1592"/>
          <cell r="N1592">
            <v>1438.11</v>
          </cell>
          <cell r="O1592"/>
          <cell r="P1592"/>
          <cell r="Q1592"/>
          <cell r="R1592" t="str">
            <v>RES. 0718-2015 MSYPS</v>
          </cell>
          <cell r="S1592">
            <v>1437.75</v>
          </cell>
          <cell r="T1592"/>
          <cell r="U1592">
            <v>1514.33</v>
          </cell>
          <cell r="V1592">
            <v>1437.75</v>
          </cell>
        </row>
        <row r="1593">
          <cell r="C1593"/>
          <cell r="D1593" t="str">
            <v>1031810076-SVC</v>
          </cell>
          <cell r="E1593"/>
          <cell r="F1593" t="str">
            <v xml:space="preserve">PREGABALINA </v>
          </cell>
          <cell r="G1593" t="str">
            <v>TAB/CAPS/GRAG/COMP</v>
          </cell>
          <cell r="H1593" t="str">
            <v>75 mg</v>
          </cell>
          <cell r="I1593" t="str">
            <v>ORAL</v>
          </cell>
          <cell r="J1593" t="str">
            <v>TAB/CAPS/GRAG/COMP</v>
          </cell>
          <cell r="K1593">
            <v>2058</v>
          </cell>
          <cell r="L1593">
            <v>2058</v>
          </cell>
          <cell r="M1593"/>
          <cell r="N1593">
            <v>1438.11</v>
          </cell>
          <cell r="O1593"/>
          <cell r="P1593"/>
          <cell r="Q1593"/>
          <cell r="R1593" t="str">
            <v>RES. 0718-2015 MSYPS</v>
          </cell>
          <cell r="S1593">
            <v>1437.75</v>
          </cell>
          <cell r="T1593"/>
          <cell r="U1593">
            <v>1514.33</v>
          </cell>
          <cell r="V1593">
            <v>1437.75</v>
          </cell>
        </row>
        <row r="1594">
          <cell r="C1594"/>
          <cell r="D1594" t="str">
            <v>1031810076-TQC</v>
          </cell>
          <cell r="E1594"/>
          <cell r="F1594" t="str">
            <v xml:space="preserve">PREGABALINA </v>
          </cell>
          <cell r="G1594" t="str">
            <v>TAB/CAPS/GRAG/COMP</v>
          </cell>
          <cell r="H1594" t="str">
            <v>75 mg</v>
          </cell>
          <cell r="I1594" t="str">
            <v>ORAL</v>
          </cell>
          <cell r="J1594" t="str">
            <v>TAB/CAPS/GRAG/COMP</v>
          </cell>
          <cell r="K1594">
            <v>2058</v>
          </cell>
          <cell r="L1594">
            <v>2058</v>
          </cell>
          <cell r="M1594"/>
          <cell r="N1594">
            <v>1438.11</v>
          </cell>
          <cell r="O1594"/>
          <cell r="P1594"/>
          <cell r="Q1594"/>
          <cell r="R1594" t="str">
            <v>RES. 0718-2015 MSYPS</v>
          </cell>
          <cell r="S1594">
            <v>1437.75</v>
          </cell>
          <cell r="T1594"/>
          <cell r="U1594">
            <v>1514.33</v>
          </cell>
          <cell r="V1594">
            <v>1437.75</v>
          </cell>
        </row>
        <row r="1595">
          <cell r="C1595">
            <v>1070070</v>
          </cell>
          <cell r="D1595" t="str">
            <v>1031070070-BCN</v>
          </cell>
          <cell r="E1595"/>
          <cell r="F1595" t="str">
            <v>PRIMAQUINA (FOSFATO)</v>
          </cell>
          <cell r="G1595" t="str">
            <v xml:space="preserve">COMP/TAB/CAPS/GRAGE      </v>
          </cell>
          <cell r="H1595" t="str">
            <v>15mg (base)</v>
          </cell>
          <cell r="I1595" t="str">
            <v>ORAL</v>
          </cell>
          <cell r="J1595" t="str">
            <v xml:space="preserve">COMP/TAB/CAPS/GRAGE      </v>
          </cell>
          <cell r="K1595">
            <v>228.4</v>
          </cell>
          <cell r="L1595">
            <v>228.4</v>
          </cell>
          <cell r="M1595"/>
          <cell r="N1595">
            <v>236.3</v>
          </cell>
          <cell r="O1595">
            <v>236.3</v>
          </cell>
          <cell r="P1595">
            <v>248.82</v>
          </cell>
          <cell r="Q1595"/>
          <cell r="R1595"/>
          <cell r="S1595"/>
          <cell r="T1595"/>
          <cell r="U1595">
            <v>248.82</v>
          </cell>
          <cell r="V1595">
            <v>269.07</v>
          </cell>
        </row>
        <row r="1596">
          <cell r="C1596">
            <v>1811001</v>
          </cell>
          <cell r="D1596" t="str">
            <v>1031810180-VND</v>
          </cell>
          <cell r="E1596"/>
          <cell r="F1596" t="str">
            <v>PRIMIDONA</v>
          </cell>
          <cell r="G1596" t="str">
            <v xml:space="preserve">COMP/TAB/CAPS/GRAGE      </v>
          </cell>
          <cell r="H1596" t="str">
            <v>250MG</v>
          </cell>
          <cell r="I1596" t="str">
            <v>ORAL</v>
          </cell>
          <cell r="J1596" t="str">
            <v xml:space="preserve">COMP/TAB/CAPS/GRAGE      </v>
          </cell>
          <cell r="K1596">
            <v>283.89999999999998</v>
          </cell>
          <cell r="L1596">
            <v>283.89999999999998</v>
          </cell>
          <cell r="M1596"/>
          <cell r="N1596">
            <v>293.72000000000003</v>
          </cell>
          <cell r="O1596">
            <v>293.72000000000003</v>
          </cell>
          <cell r="P1596">
            <v>309.29000000000002</v>
          </cell>
          <cell r="Q1596"/>
          <cell r="R1596"/>
          <cell r="S1596"/>
          <cell r="T1596"/>
          <cell r="U1596">
            <v>309.29000000000002</v>
          </cell>
          <cell r="V1596">
            <v>334.47</v>
          </cell>
        </row>
        <row r="1597">
          <cell r="C1597"/>
          <cell r="D1597" t="str">
            <v>1031020085-EKA</v>
          </cell>
          <cell r="E1597"/>
          <cell r="F1597" t="str">
            <v>PROANTOCIANIDINAS</v>
          </cell>
          <cell r="G1597" t="str">
            <v>SOBRE</v>
          </cell>
          <cell r="H1597" t="str">
            <v>1.8g</v>
          </cell>
          <cell r="I1597" t="str">
            <v>ORAL</v>
          </cell>
          <cell r="J1597" t="str">
            <v xml:space="preserve">SOBRE. </v>
          </cell>
          <cell r="K1597">
            <v>3252</v>
          </cell>
          <cell r="L1597">
            <v>3252</v>
          </cell>
          <cell r="M1597"/>
          <cell r="N1597">
            <v>3364.52</v>
          </cell>
          <cell r="O1597">
            <v>3364.52</v>
          </cell>
          <cell r="P1597">
            <v>3542.84</v>
          </cell>
          <cell r="Q1597"/>
          <cell r="R1597"/>
          <cell r="S1597"/>
          <cell r="T1597"/>
          <cell r="U1597">
            <v>3542.84</v>
          </cell>
          <cell r="V1597">
            <v>3831.23</v>
          </cell>
        </row>
        <row r="1598">
          <cell r="C1598"/>
          <cell r="D1598" t="str">
            <v>1032130028-PAS</v>
          </cell>
          <cell r="E1598"/>
          <cell r="F1598" t="str">
            <v xml:space="preserve">PROGESTERONA </v>
          </cell>
          <cell r="G1598" t="str">
            <v>TAB/CAPS/GRAG/COMP</v>
          </cell>
          <cell r="H1598" t="str">
            <v>200 mg</v>
          </cell>
          <cell r="I1598" t="str">
            <v>ORAL</v>
          </cell>
          <cell r="J1598" t="str">
            <v>TAB/CAPS/GRAG/COMP</v>
          </cell>
          <cell r="K1598">
            <v>1800</v>
          </cell>
          <cell r="L1598">
            <v>1800</v>
          </cell>
          <cell r="M1598"/>
          <cell r="N1598">
            <v>1862.28</v>
          </cell>
          <cell r="O1598">
            <v>1862.28</v>
          </cell>
          <cell r="P1598">
            <v>1960.98</v>
          </cell>
          <cell r="Q1598"/>
          <cell r="R1598"/>
          <cell r="S1598"/>
          <cell r="T1598"/>
          <cell r="U1598">
            <v>1960.98</v>
          </cell>
          <cell r="V1598">
            <v>2120.6</v>
          </cell>
        </row>
        <row r="1599">
          <cell r="C1599">
            <v>2130154</v>
          </cell>
          <cell r="D1599" t="str">
            <v>1032130015-PRO</v>
          </cell>
          <cell r="E1599"/>
          <cell r="F1599" t="str">
            <v>PROGESTERONA MICRONIZADA</v>
          </cell>
          <cell r="G1599" t="str">
            <v xml:space="preserve">COMP/TAB/CAPS/GRAGE      </v>
          </cell>
          <cell r="H1599" t="str">
            <v>100mg</v>
          </cell>
          <cell r="I1599" t="str">
            <v>ORAL/VAG</v>
          </cell>
          <cell r="J1599" t="str">
            <v xml:space="preserve">COMP/TAB/CAPS/GRAGE      </v>
          </cell>
          <cell r="K1599">
            <v>1775.5</v>
          </cell>
          <cell r="L1599">
            <v>1775.5</v>
          </cell>
          <cell r="M1599"/>
          <cell r="N1599">
            <v>1836.93</v>
          </cell>
          <cell r="O1599">
            <v>1836.93</v>
          </cell>
          <cell r="P1599">
            <v>1934.29</v>
          </cell>
          <cell r="Q1599"/>
          <cell r="R1599"/>
          <cell r="S1599"/>
          <cell r="T1599"/>
          <cell r="U1599">
            <v>1934.29</v>
          </cell>
          <cell r="V1599">
            <v>2091.7399999999998</v>
          </cell>
        </row>
        <row r="1600">
          <cell r="C1600">
            <v>2130150</v>
          </cell>
          <cell r="D1600" t="str">
            <v>1032130150-ARG</v>
          </cell>
          <cell r="E1600"/>
          <cell r="F1600" t="str">
            <v>PROGESTINA (ETONOGESTREL)</v>
          </cell>
          <cell r="G1600" t="str">
            <v>IMPLANTE</v>
          </cell>
          <cell r="H1600" t="str">
            <v>68mg</v>
          </cell>
          <cell r="I1600" t="str">
            <v>SUBDERMICO</v>
          </cell>
          <cell r="J1600" t="str">
            <v>UNIDAD</v>
          </cell>
          <cell r="K1600">
            <v>56050</v>
          </cell>
          <cell r="L1600">
            <v>56050</v>
          </cell>
          <cell r="M1600"/>
          <cell r="N1600">
            <v>57989.33</v>
          </cell>
          <cell r="O1600">
            <v>57989.33</v>
          </cell>
          <cell r="P1600">
            <v>61062.76</v>
          </cell>
          <cell r="Q1600"/>
          <cell r="R1600"/>
          <cell r="S1600"/>
          <cell r="T1600"/>
          <cell r="U1600">
            <v>61062.76</v>
          </cell>
          <cell r="V1600">
            <v>66033.27</v>
          </cell>
        </row>
        <row r="1601">
          <cell r="C1601" t="str">
            <v>2130150-1</v>
          </cell>
          <cell r="D1601" t="str">
            <v>1032130039-BSC</v>
          </cell>
          <cell r="E1601"/>
          <cell r="F1601" t="str">
            <v>PROGESTINA (LEVONORGESTREL)</v>
          </cell>
          <cell r="G1601" t="str">
            <v>IMPLANTE</v>
          </cell>
          <cell r="H1601" t="str">
            <v>75mg</v>
          </cell>
          <cell r="I1601" t="str">
            <v>SUBDERMICO</v>
          </cell>
          <cell r="J1601" t="str">
            <v>UNIDAD</v>
          </cell>
          <cell r="K1601">
            <v>60003</v>
          </cell>
          <cell r="L1601">
            <v>60003</v>
          </cell>
          <cell r="M1601"/>
          <cell r="N1601">
            <v>62079.1</v>
          </cell>
          <cell r="O1601">
            <v>62079.1</v>
          </cell>
          <cell r="P1601">
            <v>65369.29</v>
          </cell>
          <cell r="Q1601"/>
          <cell r="R1601"/>
          <cell r="S1601"/>
          <cell r="T1601"/>
          <cell r="U1601">
            <v>65369.29</v>
          </cell>
          <cell r="V1601">
            <v>70690.350000000006</v>
          </cell>
        </row>
        <row r="1602">
          <cell r="C1602">
            <v>1212060</v>
          </cell>
          <cell r="D1602" t="str">
            <v>1031212060-SFI</v>
          </cell>
          <cell r="E1602"/>
          <cell r="F1602" t="str">
            <v>PROPAFENONA (CLORHIDRATO)</v>
          </cell>
          <cell r="G1602" t="str">
            <v xml:space="preserve">COMP/TAB/CAPS/GRAGE      </v>
          </cell>
          <cell r="H1602" t="str">
            <v>150mg</v>
          </cell>
          <cell r="I1602" t="str">
            <v>ORAL</v>
          </cell>
          <cell r="J1602" t="str">
            <v xml:space="preserve">COMP/TAB/CAPS/GRAGE      </v>
          </cell>
          <cell r="K1602">
            <v>155</v>
          </cell>
          <cell r="L1602">
            <v>155</v>
          </cell>
          <cell r="M1602"/>
          <cell r="N1602">
            <v>160.36000000000001</v>
          </cell>
          <cell r="O1602">
            <v>160.36000000000001</v>
          </cell>
          <cell r="P1602">
            <v>168.86</v>
          </cell>
          <cell r="Q1602"/>
          <cell r="R1602"/>
          <cell r="S1602"/>
          <cell r="T1602"/>
          <cell r="U1602">
            <v>168.86</v>
          </cell>
          <cell r="V1602">
            <v>182.61</v>
          </cell>
        </row>
        <row r="1603">
          <cell r="C1603">
            <v>3350012</v>
          </cell>
          <cell r="D1603" t="str">
            <v>1033350012-ALC</v>
          </cell>
          <cell r="E1603"/>
          <cell r="F1603" t="str">
            <v>PROPARACAINA CLORHIDRATO</v>
          </cell>
          <cell r="G1603" t="str">
            <v>COLIRIO</v>
          </cell>
          <cell r="H1603" t="str">
            <v>5mg/ml</v>
          </cell>
          <cell r="I1603" t="str">
            <v>OFTALMICO</v>
          </cell>
          <cell r="J1603" t="str">
            <v>FRASCO X 15ml</v>
          </cell>
          <cell r="K1603">
            <v>34169</v>
          </cell>
          <cell r="L1603">
            <v>34169</v>
          </cell>
          <cell r="M1603"/>
          <cell r="N1603">
            <v>35351.25</v>
          </cell>
          <cell r="O1603">
            <v>35351.25</v>
          </cell>
          <cell r="P1603">
            <v>37224.870000000003</v>
          </cell>
          <cell r="Q1603"/>
          <cell r="R1603"/>
          <cell r="S1603"/>
          <cell r="T1603"/>
          <cell r="U1603">
            <v>37224.870000000003</v>
          </cell>
          <cell r="V1603">
            <v>40254.97</v>
          </cell>
        </row>
        <row r="1604">
          <cell r="C1604">
            <v>2160001</v>
          </cell>
          <cell r="D1604" t="str">
            <v>1032160001-MPH</v>
          </cell>
          <cell r="E1604"/>
          <cell r="F1604" t="str">
            <v>PROPILTIOURACILO</v>
          </cell>
          <cell r="G1604" t="str">
            <v xml:space="preserve">COMP/TAB/CAPS/GRAGE      </v>
          </cell>
          <cell r="H1604" t="str">
            <v>50 mg</v>
          </cell>
          <cell r="I1604" t="str">
            <v>ORAL</v>
          </cell>
          <cell r="J1604" t="str">
            <v xml:space="preserve">COMP/TAB/CAPS/GRAGE      </v>
          </cell>
          <cell r="K1604">
            <v>176.43376815959701</v>
          </cell>
          <cell r="L1604">
            <v>176.43</v>
          </cell>
          <cell r="M1604"/>
          <cell r="N1604">
            <v>182.53</v>
          </cell>
          <cell r="O1604">
            <v>182.53</v>
          </cell>
          <cell r="P1604">
            <v>192.2</v>
          </cell>
          <cell r="Q1604"/>
          <cell r="R1604"/>
          <cell r="S1604"/>
          <cell r="T1604"/>
          <cell r="U1604">
            <v>192.2</v>
          </cell>
          <cell r="V1604">
            <v>207.85</v>
          </cell>
        </row>
        <row r="1605">
          <cell r="C1605">
            <v>3040050</v>
          </cell>
          <cell r="D1605" t="str">
            <v>1033040050-CLI</v>
          </cell>
          <cell r="E1605"/>
          <cell r="F1605" t="str">
            <v xml:space="preserve">PROPOFOL </v>
          </cell>
          <cell r="G1605" t="str">
            <v xml:space="preserve">AMP/VIAL/JP  </v>
          </cell>
          <cell r="H1605" t="str">
            <v>10mg/ml</v>
          </cell>
          <cell r="I1605" t="str">
            <v>PARENTERAL</v>
          </cell>
          <cell r="J1605" t="str">
            <v>VIAL X 20ml</v>
          </cell>
          <cell r="K1605">
            <v>4636</v>
          </cell>
          <cell r="L1605">
            <v>4636</v>
          </cell>
          <cell r="M1605">
            <v>4636</v>
          </cell>
          <cell r="N1605" t="str">
            <v>6,500,00</v>
          </cell>
          <cell r="O1605">
            <v>6500</v>
          </cell>
          <cell r="P1605">
            <v>6500</v>
          </cell>
          <cell r="Q1605"/>
          <cell r="R1605"/>
          <cell r="S1605"/>
          <cell r="T1605"/>
          <cell r="U1605">
            <v>6500</v>
          </cell>
          <cell r="V1605">
            <v>7029.1</v>
          </cell>
        </row>
        <row r="1606">
          <cell r="C1606">
            <v>1220100</v>
          </cell>
          <cell r="D1606" t="str">
            <v>1031220100-LPF</v>
          </cell>
          <cell r="E1606"/>
          <cell r="F1606" t="str">
            <v>PROPRANOLOL (CLORHIDRATO)</v>
          </cell>
          <cell r="G1606" t="str">
            <v xml:space="preserve">COMP/TAB/CAPS/GRAGE      </v>
          </cell>
          <cell r="H1606" t="str">
            <v>40mg</v>
          </cell>
          <cell r="I1606" t="str">
            <v>ORAL</v>
          </cell>
          <cell r="J1606" t="str">
            <v xml:space="preserve">COMP/TAB/CAPS/GRAGE      </v>
          </cell>
          <cell r="K1606">
            <v>14.15</v>
          </cell>
          <cell r="L1606">
            <v>14.15</v>
          </cell>
          <cell r="M1606">
            <v>14.15</v>
          </cell>
          <cell r="N1606">
            <v>14.64</v>
          </cell>
          <cell r="O1606">
            <v>14.64</v>
          </cell>
          <cell r="P1606">
            <v>15.42</v>
          </cell>
          <cell r="Q1606">
            <v>15.42</v>
          </cell>
          <cell r="R1606"/>
          <cell r="S1606"/>
          <cell r="T1606"/>
          <cell r="U1606">
            <v>15.42</v>
          </cell>
          <cell r="V1606">
            <v>16.68</v>
          </cell>
        </row>
        <row r="1607">
          <cell r="C1607">
            <v>2412140</v>
          </cell>
          <cell r="D1607" t="str">
            <v>1032412140-GRO</v>
          </cell>
          <cell r="E1607"/>
          <cell r="F1607" t="str">
            <v>PROTAMINA CLORHIDRATO</v>
          </cell>
          <cell r="G1607" t="str">
            <v xml:space="preserve">AMP/VIAL/JP             </v>
          </cell>
          <cell r="H1607" t="str">
            <v>5000U.I./5ml</v>
          </cell>
          <cell r="I1607" t="str">
            <v>PARENTERAL</v>
          </cell>
          <cell r="J1607" t="str">
            <v xml:space="preserve">AMP/VIAL/JP   X 5 ml          </v>
          </cell>
          <cell r="K1607">
            <v>17919</v>
          </cell>
          <cell r="L1607">
            <v>17919</v>
          </cell>
          <cell r="M1607"/>
          <cell r="N1607">
            <v>18539</v>
          </cell>
          <cell r="O1607">
            <v>18539</v>
          </cell>
          <cell r="P1607">
            <v>19521.57</v>
          </cell>
          <cell r="Q1607"/>
          <cell r="R1607"/>
          <cell r="S1607"/>
          <cell r="T1607"/>
          <cell r="U1607">
            <v>19521.57</v>
          </cell>
          <cell r="V1607">
            <v>21110.63</v>
          </cell>
        </row>
        <row r="1608">
          <cell r="C1608"/>
          <cell r="D1608"/>
          <cell r="E1608" t="str">
            <v>CP-0274-BEI</v>
          </cell>
          <cell r="F1608" t="str">
            <v>PROTECTOR LABIAL</v>
          </cell>
          <cell r="G1608" t="str">
            <v>BARRA</v>
          </cell>
          <cell r="H1608"/>
          <cell r="I1608" t="str">
            <v>TOPICO</v>
          </cell>
          <cell r="J1608" t="str">
            <v>TUBO X 4.8 GR</v>
          </cell>
          <cell r="K1608"/>
          <cell r="L1608"/>
          <cell r="M1608"/>
          <cell r="N1608"/>
          <cell r="O1608"/>
          <cell r="P1608"/>
          <cell r="Q1608"/>
          <cell r="R1608"/>
          <cell r="S1608"/>
          <cell r="T1608"/>
          <cell r="U1608">
            <v>0</v>
          </cell>
          <cell r="V1608">
            <v>14736.35</v>
          </cell>
        </row>
        <row r="1609">
          <cell r="C1609"/>
          <cell r="D1609" t="str">
            <v>1031610097-JAC</v>
          </cell>
          <cell r="E1609"/>
          <cell r="F1609" t="str">
            <v>PRUCALOPRIDA</v>
          </cell>
          <cell r="G1609" t="str">
            <v>TAB/CAPS/GRAG/COMP</v>
          </cell>
          <cell r="H1609" t="str">
            <v>2 mg</v>
          </cell>
          <cell r="I1609" t="str">
            <v>ORAL</v>
          </cell>
          <cell r="J1609" t="str">
            <v>TAB/CAPS/GRAG/COMP</v>
          </cell>
          <cell r="K1609">
            <v>4616</v>
          </cell>
          <cell r="L1609">
            <v>4616</v>
          </cell>
          <cell r="M1609"/>
          <cell r="N1609">
            <v>4775.71</v>
          </cell>
          <cell r="O1609">
            <v>4775.71</v>
          </cell>
          <cell r="P1609">
            <v>5028.82</v>
          </cell>
          <cell r="Q1609"/>
          <cell r="R1609"/>
          <cell r="S1609"/>
          <cell r="T1609"/>
          <cell r="U1609">
            <v>5028.82</v>
          </cell>
          <cell r="V1609">
            <v>5438.17</v>
          </cell>
        </row>
        <row r="1610">
          <cell r="C1610">
            <v>1640050</v>
          </cell>
          <cell r="D1610" t="str">
            <v>1031640050-LAR</v>
          </cell>
          <cell r="E1610"/>
          <cell r="F1610" t="str">
            <v>PSYLLIUM MUSCILAGO</v>
          </cell>
          <cell r="G1610" t="str">
            <v>GRANULADO</v>
          </cell>
          <cell r="H1610" t="str">
            <v>(49-90)%</v>
          </cell>
          <cell r="I1610" t="str">
            <v>ORAL</v>
          </cell>
          <cell r="J1610" t="str">
            <v>SOBRE X (4-5)g</v>
          </cell>
          <cell r="K1610">
            <v>269.55782848151063</v>
          </cell>
          <cell r="L1610">
            <v>269.55</v>
          </cell>
          <cell r="M1610">
            <v>269.55</v>
          </cell>
          <cell r="N1610">
            <v>278.87643000000003</v>
          </cell>
          <cell r="O1610">
            <v>278.88</v>
          </cell>
          <cell r="P1610">
            <v>293.65688079</v>
          </cell>
          <cell r="Q1610">
            <v>293.66000000000003</v>
          </cell>
          <cell r="R1610"/>
          <cell r="S1610"/>
          <cell r="T1610"/>
          <cell r="U1610">
            <v>293.66000000000003</v>
          </cell>
          <cell r="V1610">
            <v>317.56</v>
          </cell>
        </row>
        <row r="1611">
          <cell r="C1611"/>
          <cell r="D1611" t="str">
            <v>1031230048-SYN</v>
          </cell>
          <cell r="E1611"/>
          <cell r="F1611" t="str">
            <v>PYCNOGENOL  (CONTIENE ANTOCIANIDINAS)</v>
          </cell>
          <cell r="G1611" t="str">
            <v>TAB/CAPS/GRAG/COMP</v>
          </cell>
          <cell r="H1611" t="str">
            <v>60 mg</v>
          </cell>
          <cell r="I1611" t="str">
            <v>ORAL</v>
          </cell>
          <cell r="J1611" t="str">
            <v>TAB/CAPS/GRAG/COMP</v>
          </cell>
          <cell r="K1611">
            <v>1571</v>
          </cell>
          <cell r="L1611">
            <v>1571</v>
          </cell>
          <cell r="M1611"/>
          <cell r="N1611">
            <v>1625.36</v>
          </cell>
          <cell r="O1611">
            <v>1625.36</v>
          </cell>
          <cell r="P1611">
            <v>1711.5</v>
          </cell>
          <cell r="Q1611"/>
          <cell r="R1611"/>
          <cell r="S1611"/>
          <cell r="T1611"/>
          <cell r="U1611">
            <v>1711.5</v>
          </cell>
          <cell r="V1611">
            <v>1850.82</v>
          </cell>
        </row>
        <row r="1612">
          <cell r="C1612"/>
          <cell r="D1612" t="str">
            <v>1031230049-SYN</v>
          </cell>
          <cell r="E1612"/>
          <cell r="F1612" t="str">
            <v xml:space="preserve">PYCNOGENOL+TROXERUTINA </v>
          </cell>
          <cell r="G1612" t="str">
            <v>POLVO O GRANULOS</v>
          </cell>
          <cell r="H1612" t="str">
            <v>(0,02+0,4)g</v>
          </cell>
          <cell r="I1612" t="str">
            <v>SOBRE X 4g</v>
          </cell>
          <cell r="J1612" t="str">
            <v xml:space="preserve"> SOBRE </v>
          </cell>
          <cell r="K1612">
            <v>2775</v>
          </cell>
          <cell r="L1612">
            <v>2775</v>
          </cell>
          <cell r="M1612"/>
          <cell r="N1612">
            <v>2871.02</v>
          </cell>
          <cell r="O1612">
            <v>2871.02</v>
          </cell>
          <cell r="P1612">
            <v>3023.18</v>
          </cell>
          <cell r="Q1612"/>
          <cell r="R1612"/>
          <cell r="S1612"/>
          <cell r="T1612"/>
          <cell r="U1612">
            <v>3023.18</v>
          </cell>
          <cell r="V1612">
            <v>3269.27</v>
          </cell>
        </row>
        <row r="1613">
          <cell r="C1613"/>
          <cell r="D1613" t="str">
            <v>1031870009-AZK</v>
          </cell>
          <cell r="E1613"/>
          <cell r="F1613" t="str">
            <v>QUETIAPINA</v>
          </cell>
          <cell r="G1613" t="str">
            <v>TAB/CAPS/GRAG/COMP</v>
          </cell>
          <cell r="H1613" t="str">
            <v>25 mg</v>
          </cell>
          <cell r="I1613" t="str">
            <v>ORAL</v>
          </cell>
          <cell r="J1613" t="str">
            <v>TAB/CAPS/GRAG/COMP</v>
          </cell>
          <cell r="K1613">
            <v>309.3</v>
          </cell>
          <cell r="L1613">
            <v>309.3</v>
          </cell>
          <cell r="M1613"/>
          <cell r="N1613">
            <v>309.3</v>
          </cell>
          <cell r="O1613"/>
          <cell r="P1613"/>
          <cell r="Q1613"/>
          <cell r="R1613" t="str">
            <v>RES. 0718-2015 MSYPS</v>
          </cell>
          <cell r="S1613">
            <v>315.76</v>
          </cell>
          <cell r="T1613"/>
          <cell r="U1613">
            <v>315.76</v>
          </cell>
          <cell r="V1613">
            <v>315.76</v>
          </cell>
        </row>
        <row r="1614">
          <cell r="C1614"/>
          <cell r="D1614" t="str">
            <v>1031870009-TQC</v>
          </cell>
          <cell r="E1614"/>
          <cell r="F1614" t="str">
            <v>QUETIAPINA</v>
          </cell>
          <cell r="G1614" t="str">
            <v>TAB/CAPS/GRAG/COMP</v>
          </cell>
          <cell r="H1614" t="str">
            <v>25 mg</v>
          </cell>
          <cell r="I1614" t="str">
            <v>ORAL</v>
          </cell>
          <cell r="J1614" t="str">
            <v>TAB/CAPS/GRAG/COMP</v>
          </cell>
          <cell r="K1614">
            <v>309.3</v>
          </cell>
          <cell r="L1614">
            <v>309.3</v>
          </cell>
          <cell r="M1614"/>
          <cell r="N1614">
            <v>309.3</v>
          </cell>
          <cell r="O1614"/>
          <cell r="P1614"/>
          <cell r="Q1614"/>
          <cell r="R1614" t="str">
            <v>RES. 0718-2015 MSYPS</v>
          </cell>
          <cell r="S1614">
            <v>315.76</v>
          </cell>
          <cell r="T1614"/>
          <cell r="U1614">
            <v>315.76</v>
          </cell>
          <cell r="V1614">
            <v>315.76</v>
          </cell>
        </row>
        <row r="1615">
          <cell r="C1615"/>
          <cell r="D1615" t="str">
            <v>1031870009-SYN</v>
          </cell>
          <cell r="E1615"/>
          <cell r="F1615" t="str">
            <v>QUETIAPINA</v>
          </cell>
          <cell r="G1615" t="str">
            <v>TAB/CAPS/GRAG/COMP</v>
          </cell>
          <cell r="H1615" t="str">
            <v>25 mg</v>
          </cell>
          <cell r="I1615" t="str">
            <v>ORAL</v>
          </cell>
          <cell r="J1615" t="str">
            <v>TAB/CAPS/GRAG/COMP</v>
          </cell>
          <cell r="K1615">
            <v>309.3</v>
          </cell>
          <cell r="L1615">
            <v>309.3</v>
          </cell>
          <cell r="M1615"/>
          <cell r="N1615">
            <v>309.3</v>
          </cell>
          <cell r="O1615"/>
          <cell r="P1615"/>
          <cell r="Q1615"/>
          <cell r="R1615" t="str">
            <v>RES. 0718-2015 MSYPS</v>
          </cell>
          <cell r="S1615">
            <v>315.76</v>
          </cell>
          <cell r="T1615"/>
          <cell r="U1615">
            <v>315.76</v>
          </cell>
          <cell r="V1615">
            <v>315.76</v>
          </cell>
        </row>
        <row r="1616">
          <cell r="C1616"/>
          <cell r="D1616" t="str">
            <v>1031870015-AZK</v>
          </cell>
          <cell r="E1616"/>
          <cell r="F1616" t="str">
            <v xml:space="preserve">QUETIAPINA </v>
          </cell>
          <cell r="G1616" t="str">
            <v>TAB/CAPS/GRAG/COMP</v>
          </cell>
          <cell r="H1616" t="str">
            <v>100 mg</v>
          </cell>
          <cell r="I1616" t="str">
            <v>ORAL</v>
          </cell>
          <cell r="J1616" t="str">
            <v>TAB/CAPS/GRAG/COMP</v>
          </cell>
          <cell r="K1616">
            <v>1237.2</v>
          </cell>
          <cell r="L1616">
            <v>1237.2</v>
          </cell>
          <cell r="M1616"/>
          <cell r="N1616">
            <v>1237.2</v>
          </cell>
          <cell r="O1616"/>
          <cell r="P1616"/>
          <cell r="Q1616"/>
          <cell r="R1616" t="str">
            <v>RES. 0718-2015 MSYPS</v>
          </cell>
          <cell r="S1616">
            <v>1263.04</v>
          </cell>
          <cell r="T1616"/>
          <cell r="U1616">
            <v>1263.04</v>
          </cell>
          <cell r="V1616">
            <v>1263.04</v>
          </cell>
        </row>
        <row r="1617">
          <cell r="C1617"/>
          <cell r="D1617" t="str">
            <v>1031870015-PRO</v>
          </cell>
          <cell r="E1617"/>
          <cell r="F1617" t="str">
            <v xml:space="preserve">QUETIAPINA </v>
          </cell>
          <cell r="G1617" t="str">
            <v>TAB/CAPS/GRAG/COMP</v>
          </cell>
          <cell r="H1617" t="str">
            <v>100 mg</v>
          </cell>
          <cell r="I1617" t="str">
            <v>ORAL</v>
          </cell>
          <cell r="J1617" t="str">
            <v>TAB/CAPS/GRAG/COMP</v>
          </cell>
          <cell r="K1617">
            <v>1237.2</v>
          </cell>
          <cell r="L1617">
            <v>1237.2</v>
          </cell>
          <cell r="M1617"/>
          <cell r="N1617">
            <v>1262.9769999999999</v>
          </cell>
          <cell r="O1617"/>
          <cell r="P1617"/>
          <cell r="Q1617"/>
          <cell r="R1617" t="str">
            <v>RES. 0718-2015 MSYPSel cum no esta en la 0718</v>
          </cell>
          <cell r="S1617">
            <v>1237</v>
          </cell>
          <cell r="T1617"/>
          <cell r="U1617">
            <v>1329.91</v>
          </cell>
          <cell r="V1617">
            <v>1237</v>
          </cell>
        </row>
        <row r="1618">
          <cell r="C1618"/>
          <cell r="D1618" t="str">
            <v>1031870007-AZK</v>
          </cell>
          <cell r="E1618"/>
          <cell r="F1618" t="str">
            <v xml:space="preserve">QUETIAPINA </v>
          </cell>
          <cell r="G1618" t="str">
            <v>TAB/CAPS/GRAG/COMP</v>
          </cell>
          <cell r="H1618" t="str">
            <v>200 mg</v>
          </cell>
          <cell r="I1618" t="str">
            <v>ORAL</v>
          </cell>
          <cell r="J1618" t="str">
            <v>TAB/CAPS/GRAG/COMP</v>
          </cell>
          <cell r="K1618">
            <v>2474.4</v>
          </cell>
          <cell r="L1618">
            <v>2474.4</v>
          </cell>
          <cell r="M1618"/>
          <cell r="N1618">
            <v>2474.4</v>
          </cell>
          <cell r="O1618"/>
          <cell r="P1618"/>
          <cell r="Q1618"/>
          <cell r="R1618" t="str">
            <v>RES. 0718-2015 MSYPS</v>
          </cell>
          <cell r="S1618">
            <v>2526.09</v>
          </cell>
          <cell r="T1618"/>
          <cell r="U1618">
            <v>2526.09</v>
          </cell>
          <cell r="V1618">
            <v>2526.09</v>
          </cell>
        </row>
        <row r="1619">
          <cell r="C1619"/>
          <cell r="D1619" t="str">
            <v>1031870007-SYN</v>
          </cell>
          <cell r="E1619"/>
          <cell r="F1619" t="str">
            <v xml:space="preserve">QUETIAPINA </v>
          </cell>
          <cell r="G1619" t="str">
            <v>TAB/CAPS/GRAG/COMP</v>
          </cell>
          <cell r="H1619" t="str">
            <v>200 mg</v>
          </cell>
          <cell r="I1619" t="str">
            <v>ORAL</v>
          </cell>
          <cell r="J1619" t="str">
            <v>TAB/CAPS/GRAG/COMP</v>
          </cell>
          <cell r="K1619">
            <v>2474.4</v>
          </cell>
          <cell r="L1619">
            <v>2474.4</v>
          </cell>
          <cell r="M1619"/>
          <cell r="N1619">
            <v>2474.4</v>
          </cell>
          <cell r="O1619"/>
          <cell r="P1619"/>
          <cell r="Q1619"/>
          <cell r="R1619" t="str">
            <v>RES. 0718-2015 MSYPS</v>
          </cell>
          <cell r="S1619">
            <v>2526.09</v>
          </cell>
          <cell r="T1619"/>
          <cell r="U1619">
            <v>2526.09</v>
          </cell>
          <cell r="V1619">
            <v>2526.09</v>
          </cell>
        </row>
        <row r="1620">
          <cell r="C1620"/>
          <cell r="D1620" t="str">
            <v>1031870007-TQC</v>
          </cell>
          <cell r="E1620"/>
          <cell r="F1620" t="str">
            <v xml:space="preserve">QUETIAPINA </v>
          </cell>
          <cell r="G1620" t="str">
            <v>TAB/CAPS/GRAG/COMP</v>
          </cell>
          <cell r="H1620" t="str">
            <v>200 mg</v>
          </cell>
          <cell r="I1620" t="str">
            <v>ORAL</v>
          </cell>
          <cell r="J1620" t="str">
            <v>TAB/CAPS/GRAG/COMP</v>
          </cell>
          <cell r="K1620">
            <v>2474.4</v>
          </cell>
          <cell r="L1620">
            <v>2474.4</v>
          </cell>
          <cell r="M1620"/>
          <cell r="N1620">
            <v>2525.9539999999997</v>
          </cell>
          <cell r="O1620"/>
          <cell r="P1620"/>
          <cell r="Q1620"/>
          <cell r="R1620" t="str">
            <v>RES. 0718-2015 MSYPSel cum no esta en la 0718, ni el la 1 del 2014</v>
          </cell>
          <cell r="S1620">
            <v>2474</v>
          </cell>
          <cell r="T1620"/>
          <cell r="U1620">
            <v>2659.83</v>
          </cell>
          <cell r="V1620">
            <v>2474</v>
          </cell>
        </row>
        <row r="1621">
          <cell r="C1621"/>
          <cell r="D1621" t="str">
            <v>1031870056-AZK</v>
          </cell>
          <cell r="E1621"/>
          <cell r="F1621" t="str">
            <v>QUETIAPINA RETARD</v>
          </cell>
          <cell r="G1621" t="str">
            <v>TABLETA LIBERACION PROLONGADA</v>
          </cell>
          <cell r="H1621" t="str">
            <v xml:space="preserve">150 mg </v>
          </cell>
          <cell r="I1621" t="str">
            <v>ORAL</v>
          </cell>
          <cell r="J1621" t="str">
            <v>TABLETA LIBERACION PROLONGADA</v>
          </cell>
          <cell r="K1621">
            <v>4448.25</v>
          </cell>
          <cell r="L1621">
            <v>4448.25</v>
          </cell>
          <cell r="M1621"/>
          <cell r="N1621">
            <v>3145.9</v>
          </cell>
          <cell r="O1621"/>
          <cell r="P1621"/>
          <cell r="Q1621"/>
          <cell r="R1621" t="str">
            <v>RES. 0718-2015 MSYPS</v>
          </cell>
          <cell r="S1621">
            <v>3260.73</v>
          </cell>
          <cell r="T1621"/>
          <cell r="U1621">
            <v>3260.73</v>
          </cell>
          <cell r="V1621">
            <v>3260.73</v>
          </cell>
        </row>
        <row r="1622">
          <cell r="C1622"/>
          <cell r="D1622" t="str">
            <v>1031870056-SYN</v>
          </cell>
          <cell r="E1622"/>
          <cell r="F1622" t="str">
            <v>QUETIAPINA RETARD</v>
          </cell>
          <cell r="G1622" t="str">
            <v>TABLETA LIBERACION PROLONGADA</v>
          </cell>
          <cell r="H1622" t="str">
            <v xml:space="preserve">150 mg </v>
          </cell>
          <cell r="I1622" t="str">
            <v>ORAL</v>
          </cell>
          <cell r="J1622" t="str">
            <v>TABLETA LIBERACION PROLONGADA</v>
          </cell>
          <cell r="K1622">
            <v>4448.25</v>
          </cell>
          <cell r="L1622">
            <v>4448.25</v>
          </cell>
          <cell r="M1622"/>
          <cell r="N1622">
            <v>3145.9</v>
          </cell>
          <cell r="O1622"/>
          <cell r="P1622"/>
          <cell r="Q1622"/>
          <cell r="R1622" t="str">
            <v>RES. 0718-2015 MSYPS</v>
          </cell>
          <cell r="S1622">
            <v>3260.73</v>
          </cell>
          <cell r="T1622"/>
          <cell r="U1622">
            <v>3260.73</v>
          </cell>
          <cell r="V1622">
            <v>3260.73</v>
          </cell>
        </row>
        <row r="1623">
          <cell r="C1623"/>
          <cell r="D1623" t="str">
            <v>1031870021-PRO</v>
          </cell>
          <cell r="E1623"/>
          <cell r="F1623" t="str">
            <v>QUETIAPINA RETARD</v>
          </cell>
          <cell r="G1623" t="str">
            <v>TAB/CAPS/GRAG/COMP</v>
          </cell>
          <cell r="H1623" t="str">
            <v>200 mg</v>
          </cell>
          <cell r="I1623" t="str">
            <v>ORAL</v>
          </cell>
          <cell r="J1623" t="str">
            <v>TAB/CAPS/GRAG/COMP</v>
          </cell>
          <cell r="K1623">
            <v>5931</v>
          </cell>
          <cell r="L1623">
            <v>5931</v>
          </cell>
          <cell r="M1623"/>
          <cell r="N1623">
            <v>4194.6000000000004</v>
          </cell>
          <cell r="O1623"/>
          <cell r="P1623"/>
          <cell r="Q1623"/>
          <cell r="R1623" t="str">
            <v>RES. 0718-2015 MSYPS</v>
          </cell>
          <cell r="S1623">
            <v>4347.58</v>
          </cell>
          <cell r="T1623"/>
          <cell r="U1623">
            <v>4347.58</v>
          </cell>
          <cell r="V1623">
            <v>4347.58</v>
          </cell>
        </row>
        <row r="1624">
          <cell r="C1624"/>
          <cell r="D1624" t="str">
            <v>1031870055-AZK</v>
          </cell>
          <cell r="E1624"/>
          <cell r="F1624" t="str">
            <v>QUETIAPINA RETARD</v>
          </cell>
          <cell r="G1624" t="str">
            <v>TAB/CAPS/GRAG/COMP</v>
          </cell>
          <cell r="H1624" t="str">
            <v>300 mg</v>
          </cell>
          <cell r="I1624" t="str">
            <v>ORAL</v>
          </cell>
          <cell r="J1624" t="str">
            <v>TAB/CAPS/GRAG/COMP</v>
          </cell>
          <cell r="K1624">
            <v>8896.5</v>
          </cell>
          <cell r="L1624">
            <v>8896.5</v>
          </cell>
          <cell r="M1624"/>
          <cell r="N1624">
            <v>6291.87</v>
          </cell>
          <cell r="O1624"/>
          <cell r="P1624"/>
          <cell r="Q1624"/>
          <cell r="R1624" t="str">
            <v>RES. 0718-2015 MSYPS</v>
          </cell>
          <cell r="S1624">
            <v>6521.36</v>
          </cell>
          <cell r="T1624"/>
          <cell r="U1624">
            <v>6521.36</v>
          </cell>
          <cell r="V1624">
            <v>6521.36</v>
          </cell>
        </row>
        <row r="1625">
          <cell r="C1625"/>
          <cell r="D1625" t="str">
            <v>1031870055-SYN</v>
          </cell>
          <cell r="E1625"/>
          <cell r="F1625" t="str">
            <v>QUETIAPINA RETARD</v>
          </cell>
          <cell r="G1625" t="str">
            <v>TAB/CAPS/GRAG/COMP</v>
          </cell>
          <cell r="H1625" t="str">
            <v>300 mg</v>
          </cell>
          <cell r="I1625" t="str">
            <v>ORAL</v>
          </cell>
          <cell r="J1625" t="str">
            <v>TAB/CAPS/GRAG/COMP</v>
          </cell>
          <cell r="K1625">
            <v>8896.5</v>
          </cell>
          <cell r="L1625">
            <v>8896.5</v>
          </cell>
          <cell r="M1625"/>
          <cell r="N1625">
            <v>6291.87</v>
          </cell>
          <cell r="O1625"/>
          <cell r="P1625"/>
          <cell r="Q1625"/>
          <cell r="R1625" t="str">
            <v>RES. 0718-2015 MSYPS</v>
          </cell>
          <cell r="S1625">
            <v>6521.36</v>
          </cell>
          <cell r="T1625"/>
          <cell r="U1625">
            <v>6521.36</v>
          </cell>
          <cell r="V1625">
            <v>6521.36</v>
          </cell>
        </row>
        <row r="1626">
          <cell r="C1626"/>
          <cell r="D1626" t="str">
            <v>1031870055-PRO</v>
          </cell>
          <cell r="E1626"/>
          <cell r="F1626" t="str">
            <v>QUETIAPINA RETARD</v>
          </cell>
          <cell r="G1626" t="str">
            <v>TAB/CAPS/GRAG/COMP</v>
          </cell>
          <cell r="H1626" t="str">
            <v>300 mg</v>
          </cell>
          <cell r="I1626" t="str">
            <v>ORAL</v>
          </cell>
          <cell r="J1626" t="str">
            <v>TAB/CAPS/GRAG/COMP</v>
          </cell>
          <cell r="K1626">
            <v>8896.5</v>
          </cell>
          <cell r="L1626">
            <v>8896.5</v>
          </cell>
          <cell r="M1626"/>
          <cell r="N1626">
            <v>6291.87</v>
          </cell>
          <cell r="O1626"/>
          <cell r="P1626"/>
          <cell r="Q1626"/>
          <cell r="R1626" t="str">
            <v>RES. 0718-2015 MSYPS</v>
          </cell>
          <cell r="S1626">
            <v>6521.36</v>
          </cell>
          <cell r="T1626"/>
          <cell r="U1626">
            <v>6521.36</v>
          </cell>
          <cell r="V1626">
            <v>6521.36</v>
          </cell>
        </row>
        <row r="1627">
          <cell r="C1627"/>
          <cell r="D1627" t="str">
            <v>1031870018-AZK</v>
          </cell>
          <cell r="E1627"/>
          <cell r="F1627" t="str">
            <v>QUETIAPINA RETARD</v>
          </cell>
          <cell r="G1627" t="str">
            <v>TAB/CAPS/GRAG/COMP</v>
          </cell>
          <cell r="H1627" t="str">
            <v>400 mg</v>
          </cell>
          <cell r="I1627" t="str">
            <v>ORAL</v>
          </cell>
          <cell r="J1627" t="str">
            <v>TAB/CAPS/GRAG/COMP</v>
          </cell>
          <cell r="K1627">
            <v>11862</v>
          </cell>
          <cell r="L1627">
            <v>11862</v>
          </cell>
          <cell r="M1627"/>
          <cell r="N1627">
            <v>8389.1</v>
          </cell>
          <cell r="O1627"/>
          <cell r="P1627"/>
          <cell r="Q1627"/>
          <cell r="R1627" t="str">
            <v>RES. 0718-2015 MSYPS</v>
          </cell>
          <cell r="S1627">
            <v>8695.15</v>
          </cell>
          <cell r="T1627"/>
          <cell r="U1627">
            <v>8695.15</v>
          </cell>
          <cell r="V1627">
            <v>8695.15</v>
          </cell>
        </row>
        <row r="1628">
          <cell r="C1628"/>
          <cell r="D1628" t="str">
            <v>1031870053-AZK</v>
          </cell>
          <cell r="E1628"/>
          <cell r="F1628" t="str">
            <v>QUETIAPINA RETARD</v>
          </cell>
          <cell r="G1628" t="str">
            <v>TAB/CAPS/GRAG/COMP</v>
          </cell>
          <cell r="H1628" t="str">
            <v>50  mg</v>
          </cell>
          <cell r="I1628" t="str">
            <v>ORAL</v>
          </cell>
          <cell r="J1628" t="str">
            <v>TAB/CAPS/GRAG/COMP</v>
          </cell>
          <cell r="K1628">
            <v>1482.75</v>
          </cell>
          <cell r="L1628">
            <v>1482.75</v>
          </cell>
          <cell r="M1628"/>
          <cell r="N1628">
            <v>1048.6300000000001</v>
          </cell>
          <cell r="O1628"/>
          <cell r="P1628"/>
          <cell r="Q1628"/>
          <cell r="R1628" t="str">
            <v>RES. 0718-2015 MSYPS</v>
          </cell>
          <cell r="S1628">
            <v>1086.8900000000001</v>
          </cell>
          <cell r="T1628"/>
          <cell r="U1628">
            <v>1086.8900000000001</v>
          </cell>
          <cell r="V1628">
            <v>1086.8900000000001</v>
          </cell>
        </row>
        <row r="1629">
          <cell r="C1629"/>
          <cell r="D1629" t="str">
            <v>1031870053-PRO</v>
          </cell>
          <cell r="E1629"/>
          <cell r="F1629" t="str">
            <v>QUETIAPINA RETARD</v>
          </cell>
          <cell r="G1629" t="str">
            <v>TAB/CAPS/GRAG/COMP</v>
          </cell>
          <cell r="H1629" t="str">
            <v>50  mg</v>
          </cell>
          <cell r="I1629" t="str">
            <v>ORAL</v>
          </cell>
          <cell r="J1629" t="str">
            <v>TAB/CAPS/GRAG/COMP</v>
          </cell>
          <cell r="K1629">
            <v>1482.75</v>
          </cell>
          <cell r="L1629">
            <v>1482.75</v>
          </cell>
          <cell r="M1629"/>
          <cell r="N1629">
            <v>1048.6300000000001</v>
          </cell>
          <cell r="O1629"/>
          <cell r="P1629"/>
          <cell r="Q1629"/>
          <cell r="R1629" t="str">
            <v>RES. 0718-2015 MSYPS</v>
          </cell>
          <cell r="S1629">
            <v>1086.8900000000001</v>
          </cell>
          <cell r="T1629"/>
          <cell r="U1629">
            <v>1086.8900000000001</v>
          </cell>
          <cell r="V1629">
            <v>1086.8900000000001</v>
          </cell>
        </row>
        <row r="1630">
          <cell r="C1630"/>
          <cell r="D1630" t="str">
            <v>1031220198-PFI</v>
          </cell>
          <cell r="E1630"/>
          <cell r="F1630" t="str">
            <v>QUINAPRIL + HIDROCLOROTIAZIDA</v>
          </cell>
          <cell r="G1630" t="str">
            <v xml:space="preserve">TAB/CAPS/GRAG/COMP. </v>
          </cell>
          <cell r="H1630" t="str">
            <v xml:space="preserve">(20+12.5) mg </v>
          </cell>
          <cell r="I1630" t="str">
            <v>ORAL</v>
          </cell>
          <cell r="J1630" t="str">
            <v xml:space="preserve">TAB/CAPS/GRAG/COMP. </v>
          </cell>
          <cell r="K1630">
            <v>4001</v>
          </cell>
          <cell r="L1630">
            <v>4001</v>
          </cell>
          <cell r="M1630"/>
          <cell r="N1630">
            <v>4139.43</v>
          </cell>
          <cell r="O1630">
            <v>4139.43</v>
          </cell>
          <cell r="P1630">
            <v>4358.82</v>
          </cell>
          <cell r="Q1630"/>
          <cell r="R1630"/>
          <cell r="S1630"/>
          <cell r="T1630"/>
          <cell r="U1630">
            <v>4358.82</v>
          </cell>
          <cell r="V1630">
            <v>4713.63</v>
          </cell>
        </row>
        <row r="1631">
          <cell r="C1631">
            <v>1220041</v>
          </cell>
          <cell r="D1631" t="str">
            <v>1031220041-TQC</v>
          </cell>
          <cell r="E1631"/>
          <cell r="F1631" t="str">
            <v>QUINAPRIL(CLORHIDRATO)</v>
          </cell>
          <cell r="G1631" t="str">
            <v xml:space="preserve">COMP/TAB/CAPS/GRAGE      </v>
          </cell>
          <cell r="H1631" t="str">
            <v>10mg</v>
          </cell>
          <cell r="I1631" t="str">
            <v>ORAL</v>
          </cell>
          <cell r="J1631" t="str">
            <v xml:space="preserve">COMP/TAB/CAPS/GRAGE      </v>
          </cell>
          <cell r="K1631">
            <v>200.15</v>
          </cell>
          <cell r="L1631">
            <v>200.15</v>
          </cell>
          <cell r="M1631">
            <v>200.15</v>
          </cell>
          <cell r="N1631">
            <v>207.08</v>
          </cell>
          <cell r="O1631">
            <v>207.08</v>
          </cell>
          <cell r="P1631">
            <v>218.06</v>
          </cell>
          <cell r="Q1631">
            <v>218.06</v>
          </cell>
          <cell r="R1631"/>
          <cell r="S1631"/>
          <cell r="T1631"/>
          <cell r="U1631">
            <v>218.06</v>
          </cell>
          <cell r="V1631">
            <v>235.81</v>
          </cell>
        </row>
        <row r="1632">
          <cell r="C1632">
            <v>1220042</v>
          </cell>
          <cell r="D1632" t="str">
            <v>1031220042-TQC</v>
          </cell>
          <cell r="E1632"/>
          <cell r="F1632" t="str">
            <v>QUINAPRIL(CLORHIDRATO)</v>
          </cell>
          <cell r="G1632" t="str">
            <v xml:space="preserve">COMP/TAB/CAPS/GRAGE      </v>
          </cell>
          <cell r="H1632" t="str">
            <v>20mg</v>
          </cell>
          <cell r="I1632" t="str">
            <v>ORAL</v>
          </cell>
          <cell r="J1632" t="str">
            <v xml:space="preserve">COMP/TAB/CAPS/GRAGE      </v>
          </cell>
          <cell r="K1632">
            <v>220.4</v>
          </cell>
          <cell r="L1632">
            <v>220.4</v>
          </cell>
          <cell r="M1632">
            <v>220.4</v>
          </cell>
          <cell r="N1632">
            <v>228.03</v>
          </cell>
          <cell r="O1632">
            <v>228.03</v>
          </cell>
          <cell r="P1632">
            <v>240.12</v>
          </cell>
          <cell r="Q1632">
            <v>240.12</v>
          </cell>
          <cell r="R1632"/>
          <cell r="S1632"/>
          <cell r="T1632"/>
          <cell r="U1632">
            <v>240.12</v>
          </cell>
          <cell r="V1632">
            <v>259.67</v>
          </cell>
        </row>
        <row r="1633">
          <cell r="C1633"/>
          <cell r="D1633" t="str">
            <v>1031611017-JAC</v>
          </cell>
          <cell r="E1633"/>
          <cell r="F1633" t="str">
            <v>RABEPRAZOL SODICO</v>
          </cell>
          <cell r="G1633" t="str">
            <v>TAB/CAPS/GRAG/COMP</v>
          </cell>
          <cell r="H1633" t="str">
            <v xml:space="preserve">20 mg </v>
          </cell>
          <cell r="I1633" t="str">
            <v>ORAL</v>
          </cell>
          <cell r="J1633" t="str">
            <v>TAB/CAPS/GRAG/COMP</v>
          </cell>
          <cell r="K1633">
            <v>394</v>
          </cell>
          <cell r="L1633">
            <v>394</v>
          </cell>
          <cell r="M1633"/>
          <cell r="N1633">
            <v>407.63</v>
          </cell>
          <cell r="O1633">
            <v>407.63</v>
          </cell>
          <cell r="P1633">
            <v>429.23</v>
          </cell>
          <cell r="Q1633"/>
          <cell r="R1633"/>
          <cell r="S1633"/>
          <cell r="T1633"/>
          <cell r="U1633">
            <v>429.23</v>
          </cell>
          <cell r="V1633">
            <v>464.17</v>
          </cell>
        </row>
        <row r="1634">
          <cell r="C1634"/>
          <cell r="D1634" t="str">
            <v>1031011055-MCK</v>
          </cell>
          <cell r="E1634"/>
          <cell r="F1634" t="str">
            <v>RALTEGRAVIR POTASICO</v>
          </cell>
          <cell r="G1634" t="str">
            <v>TAB/CAPS/GRAG/COMP</v>
          </cell>
          <cell r="H1634" t="str">
            <v>400 mg</v>
          </cell>
          <cell r="I1634" t="str">
            <v>ORAL</v>
          </cell>
          <cell r="J1634" t="str">
            <v>TAB/CAPS/GRAG/COMP</v>
          </cell>
          <cell r="K1634">
            <v>18820</v>
          </cell>
          <cell r="L1634">
            <v>18820</v>
          </cell>
          <cell r="M1634"/>
          <cell r="N1634">
            <v>18820</v>
          </cell>
          <cell r="O1634"/>
          <cell r="P1634"/>
          <cell r="Q1634"/>
          <cell r="R1634" t="str">
            <v>CIRCULAR 05-2013 CNPMDM Circular 5 de 2013, no es regulado solo para fosyga</v>
          </cell>
          <cell r="S1634">
            <v>18820</v>
          </cell>
          <cell r="T1634"/>
          <cell r="U1634">
            <v>19817.46</v>
          </cell>
          <cell r="V1634">
            <v>18820</v>
          </cell>
        </row>
        <row r="1635">
          <cell r="C1635"/>
          <cell r="D1635"/>
          <cell r="E1635" t="str">
            <v>CP-0310-SFI</v>
          </cell>
          <cell r="F1635" t="str">
            <v>RAMIPRIL</v>
          </cell>
          <cell r="G1635" t="str">
            <v>TABLETA</v>
          </cell>
          <cell r="H1635" t="str">
            <v>2.5 MG</v>
          </cell>
          <cell r="I1635" t="str">
            <v>ORAL</v>
          </cell>
          <cell r="J1635"/>
          <cell r="K1635"/>
          <cell r="L1635"/>
          <cell r="M1635"/>
          <cell r="N1635"/>
          <cell r="O1635"/>
          <cell r="P1635"/>
          <cell r="Q1635"/>
          <cell r="R1635"/>
          <cell r="S1635"/>
          <cell r="T1635"/>
          <cell r="U1635">
            <v>0</v>
          </cell>
          <cell r="V1635">
            <v>4645.6899999999996</v>
          </cell>
        </row>
        <row r="1636">
          <cell r="C1636"/>
          <cell r="D1636" t="str">
            <v>1031220197-SFI</v>
          </cell>
          <cell r="E1636" t="str">
            <v>CP-230-IPCA</v>
          </cell>
          <cell r="F1636" t="str">
            <v>RAMIPRIL</v>
          </cell>
          <cell r="G1636" t="str">
            <v>TAB/CAPS/GRAG/COMP</v>
          </cell>
          <cell r="H1636" t="str">
            <v xml:space="preserve">5 mg </v>
          </cell>
          <cell r="I1636" t="str">
            <v>ORAL</v>
          </cell>
          <cell r="J1636" t="str">
            <v>TAB/CAPS/GRAG/COMP</v>
          </cell>
          <cell r="K1636">
            <v>7207</v>
          </cell>
          <cell r="L1636">
            <v>7207</v>
          </cell>
          <cell r="M1636"/>
          <cell r="N1636">
            <v>7456.36</v>
          </cell>
          <cell r="O1636">
            <v>7456.36</v>
          </cell>
          <cell r="P1636">
            <v>7851.55</v>
          </cell>
          <cell r="Q1636"/>
          <cell r="R1636"/>
          <cell r="S1636"/>
          <cell r="T1636"/>
          <cell r="U1636">
            <v>7851.55</v>
          </cell>
          <cell r="V1636">
            <v>3166.34</v>
          </cell>
        </row>
        <row r="1637">
          <cell r="C1637"/>
          <cell r="D1637" t="str">
            <v>1033310001-NOV</v>
          </cell>
          <cell r="E1637"/>
          <cell r="F1637" t="str">
            <v xml:space="preserve">RANIBIZUMAB </v>
          </cell>
          <cell r="G1637" t="str">
            <v xml:space="preserve">SOLUCION INYECTABLE  </v>
          </cell>
          <cell r="H1637" t="str">
            <v>10 mg</v>
          </cell>
          <cell r="I1637" t="str">
            <v>PARENTERAL</v>
          </cell>
          <cell r="J1637" t="str">
            <v>KIT</v>
          </cell>
          <cell r="K1637">
            <v>2546927.4</v>
          </cell>
          <cell r="L1637">
            <v>2546927.4</v>
          </cell>
          <cell r="M1637"/>
          <cell r="N1637">
            <v>1952644.34</v>
          </cell>
          <cell r="O1637"/>
          <cell r="P1637"/>
          <cell r="Q1637"/>
          <cell r="R1637" t="str">
            <v>CIRCULAR 04-2012 CNPMDM</v>
          </cell>
          <cell r="S1637">
            <v>2546927.4</v>
          </cell>
          <cell r="T1637"/>
          <cell r="U1637">
            <v>1952644.34</v>
          </cell>
          <cell r="V1637">
            <v>1952644.34</v>
          </cell>
        </row>
        <row r="1638">
          <cell r="C1638">
            <v>1611140</v>
          </cell>
          <cell r="D1638" t="str">
            <v>1031611140-CMD</v>
          </cell>
          <cell r="E1638"/>
          <cell r="F1638" t="str">
            <v>RANITIDINA (CLORHIDRATO)</v>
          </cell>
          <cell r="G1638" t="str">
            <v xml:space="preserve">COMP/TAB/CAPS/GRAGE      </v>
          </cell>
          <cell r="H1638" t="str">
            <v>150mg (base)</v>
          </cell>
          <cell r="I1638" t="str">
            <v>ORAL</v>
          </cell>
          <cell r="J1638" t="str">
            <v xml:space="preserve">COMP/TAB/CAPS/GRAGE      </v>
          </cell>
          <cell r="K1638">
            <v>52.356097386810312</v>
          </cell>
          <cell r="L1638">
            <v>52.35</v>
          </cell>
          <cell r="M1638">
            <v>52.35</v>
          </cell>
          <cell r="N1638">
            <v>54.16</v>
          </cell>
          <cell r="O1638">
            <v>54.16</v>
          </cell>
          <cell r="P1638">
            <v>57.03</v>
          </cell>
          <cell r="Q1638">
            <v>57.03</v>
          </cell>
          <cell r="R1638"/>
          <cell r="S1638"/>
          <cell r="T1638"/>
          <cell r="U1638">
            <v>57.03</v>
          </cell>
          <cell r="V1638">
            <v>61.67</v>
          </cell>
        </row>
        <row r="1639">
          <cell r="C1639"/>
          <cell r="D1639"/>
          <cell r="E1639" t="str">
            <v>1611140-LPF</v>
          </cell>
          <cell r="F1639"/>
          <cell r="G1639"/>
          <cell r="H1639"/>
          <cell r="I1639"/>
          <cell r="J1639"/>
          <cell r="K1639"/>
          <cell r="L1639"/>
          <cell r="M1639"/>
          <cell r="N1639"/>
          <cell r="O1639"/>
          <cell r="P1639"/>
          <cell r="Q1639"/>
          <cell r="R1639"/>
          <cell r="S1639"/>
          <cell r="T1639"/>
          <cell r="U1639">
            <v>0</v>
          </cell>
          <cell r="V1639">
            <v>0</v>
          </cell>
        </row>
        <row r="1640">
          <cell r="C1640"/>
          <cell r="D1640"/>
          <cell r="E1640" t="str">
            <v>1611140-LST</v>
          </cell>
          <cell r="F1640"/>
          <cell r="G1640"/>
          <cell r="H1640"/>
          <cell r="I1640"/>
          <cell r="J1640"/>
          <cell r="K1640"/>
          <cell r="L1640"/>
          <cell r="M1640"/>
          <cell r="N1640"/>
          <cell r="O1640"/>
          <cell r="P1640"/>
          <cell r="Q1640"/>
          <cell r="R1640"/>
          <cell r="S1640"/>
          <cell r="T1640"/>
          <cell r="U1640">
            <v>0</v>
          </cell>
          <cell r="V1640">
            <v>0</v>
          </cell>
        </row>
        <row r="1641">
          <cell r="C1641"/>
          <cell r="D1641"/>
          <cell r="E1641" t="str">
            <v>1611140-BCN</v>
          </cell>
          <cell r="F1641"/>
          <cell r="G1641"/>
          <cell r="H1641"/>
          <cell r="I1641"/>
          <cell r="J1641"/>
          <cell r="K1641"/>
          <cell r="L1641"/>
          <cell r="M1641"/>
          <cell r="N1641"/>
          <cell r="O1641"/>
          <cell r="P1641"/>
          <cell r="Q1641"/>
          <cell r="R1641"/>
          <cell r="S1641"/>
          <cell r="T1641"/>
          <cell r="U1641">
            <v>0</v>
          </cell>
          <cell r="V1641">
            <v>0</v>
          </cell>
        </row>
        <row r="1642">
          <cell r="C1642">
            <v>1611141</v>
          </cell>
          <cell r="D1642" t="str">
            <v>1031611141-GSK</v>
          </cell>
          <cell r="E1642"/>
          <cell r="F1642" t="str">
            <v>RANITIDINA (CLORHIDRATO)</v>
          </cell>
          <cell r="G1642" t="str">
            <v xml:space="preserve">JARABE              </v>
          </cell>
          <cell r="H1642" t="str">
            <v>150mg/10ml</v>
          </cell>
          <cell r="I1642" t="str">
            <v>ORAL</v>
          </cell>
          <cell r="J1642" t="str">
            <v>FRASCO X150ml</v>
          </cell>
          <cell r="K1642">
            <v>35452</v>
          </cell>
          <cell r="L1642">
            <v>35452</v>
          </cell>
          <cell r="M1642"/>
          <cell r="N1642">
            <v>36678.639999999999</v>
          </cell>
          <cell r="O1642">
            <v>36678.639999999999</v>
          </cell>
          <cell r="P1642">
            <v>38622.61</v>
          </cell>
          <cell r="Q1642"/>
          <cell r="R1642"/>
          <cell r="S1642"/>
          <cell r="T1642"/>
          <cell r="U1642">
            <v>38622.61</v>
          </cell>
          <cell r="V1642">
            <v>41766.49</v>
          </cell>
        </row>
        <row r="1643">
          <cell r="C1643">
            <v>1611142</v>
          </cell>
          <cell r="D1643" t="str">
            <v>1031611142-CMD</v>
          </cell>
          <cell r="E1643"/>
          <cell r="F1643" t="str">
            <v>RANITIDINA (CLORHIDRATO)</v>
          </cell>
          <cell r="G1643" t="str">
            <v xml:space="preserve">COMP/TAB/CAPS/GRAGE      </v>
          </cell>
          <cell r="H1643" t="str">
            <v>300mg</v>
          </cell>
          <cell r="I1643" t="str">
            <v>ORAL</v>
          </cell>
          <cell r="J1643" t="str">
            <v xml:space="preserve">COMP/TAB/CAPS/GRAGE      </v>
          </cell>
          <cell r="K1643">
            <v>49</v>
          </cell>
          <cell r="L1643">
            <v>49</v>
          </cell>
          <cell r="M1643">
            <v>49</v>
          </cell>
          <cell r="N1643">
            <v>50.7</v>
          </cell>
          <cell r="O1643">
            <v>50.7</v>
          </cell>
          <cell r="P1643">
            <v>53.39</v>
          </cell>
          <cell r="Q1643">
            <v>53.39</v>
          </cell>
          <cell r="R1643"/>
          <cell r="S1643"/>
          <cell r="T1643"/>
          <cell r="U1643">
            <v>53.39</v>
          </cell>
          <cell r="V1643">
            <v>57.74</v>
          </cell>
        </row>
        <row r="1644">
          <cell r="C1644">
            <v>1611130</v>
          </cell>
          <cell r="D1644" t="str">
            <v>1031611130-PHY</v>
          </cell>
          <cell r="E1644"/>
          <cell r="F1644" t="str">
            <v>RANITIDINA (CLORHIDRATO)</v>
          </cell>
          <cell r="G1644" t="str">
            <v xml:space="preserve">AMP/VIAL/JP  </v>
          </cell>
          <cell r="H1644" t="str">
            <v>50mg/2ml</v>
          </cell>
          <cell r="I1644" t="str">
            <v>PARENTERAL (I.V.)</v>
          </cell>
          <cell r="J1644" t="str">
            <v xml:space="preserve">AMP/VIAL/JP  </v>
          </cell>
          <cell r="K1644">
            <v>195.94513663868557</v>
          </cell>
          <cell r="L1644">
            <v>195.94</v>
          </cell>
          <cell r="M1644">
            <v>195.94</v>
          </cell>
          <cell r="N1644">
            <v>202.72</v>
          </cell>
          <cell r="O1644">
            <v>202.72</v>
          </cell>
          <cell r="P1644">
            <v>213.46</v>
          </cell>
          <cell r="Q1644">
            <v>213.46</v>
          </cell>
          <cell r="R1644"/>
          <cell r="S1644"/>
          <cell r="T1644"/>
          <cell r="U1644">
            <v>213.46</v>
          </cell>
          <cell r="V1644">
            <v>230.84</v>
          </cell>
        </row>
        <row r="1645">
          <cell r="C1645"/>
          <cell r="D1645" t="str">
            <v>1031820062-LGR</v>
          </cell>
          <cell r="E1645"/>
          <cell r="F1645" t="str">
            <v xml:space="preserve">RASAGILINA MESILATO </v>
          </cell>
          <cell r="G1645" t="str">
            <v>TAB/CAPS/GRAG/COMP</v>
          </cell>
          <cell r="H1645" t="str">
            <v>1 mg</v>
          </cell>
          <cell r="I1645" t="str">
            <v>ORAL</v>
          </cell>
          <cell r="J1645" t="str">
            <v>TAB/CAPS/GRAG/COMP</v>
          </cell>
          <cell r="K1645">
            <v>18968</v>
          </cell>
          <cell r="L1645">
            <v>18968</v>
          </cell>
          <cell r="M1645"/>
          <cell r="N1645">
            <v>19624.29</v>
          </cell>
          <cell r="O1645">
            <v>19624.29</v>
          </cell>
          <cell r="P1645">
            <v>20664.38</v>
          </cell>
          <cell r="Q1645"/>
          <cell r="R1645"/>
          <cell r="S1645"/>
          <cell r="T1645"/>
          <cell r="U1645">
            <v>20664.38</v>
          </cell>
          <cell r="V1645">
            <v>22346.46</v>
          </cell>
        </row>
        <row r="1646">
          <cell r="C1646">
            <v>3040036</v>
          </cell>
          <cell r="D1646" t="str">
            <v>1033040036-CHV</v>
          </cell>
          <cell r="E1646"/>
          <cell r="F1646" t="str">
            <v>REMIFENTANILO CLORHIDRATO</v>
          </cell>
          <cell r="G1646" t="str">
            <v xml:space="preserve">AMP/VIAL/JP             </v>
          </cell>
          <cell r="H1646" t="str">
            <v>2mg</v>
          </cell>
          <cell r="I1646" t="str">
            <v>PARENTERAL</v>
          </cell>
          <cell r="J1646" t="str">
            <v xml:space="preserve">AMP/VIAL/JP  </v>
          </cell>
          <cell r="K1646">
            <v>30803</v>
          </cell>
          <cell r="L1646">
            <v>30803</v>
          </cell>
          <cell r="M1646">
            <v>30803</v>
          </cell>
          <cell r="N1646">
            <v>30803</v>
          </cell>
          <cell r="O1646">
            <v>31868.78</v>
          </cell>
          <cell r="P1646">
            <v>32435.558999999997</v>
          </cell>
          <cell r="Q1646">
            <v>32435.558999999997</v>
          </cell>
          <cell r="R1646"/>
          <cell r="S1646"/>
          <cell r="T1646"/>
          <cell r="U1646">
            <v>32435.56</v>
          </cell>
          <cell r="V1646">
            <v>35075.81</v>
          </cell>
        </row>
        <row r="1647">
          <cell r="C1647">
            <v>3710035</v>
          </cell>
          <cell r="D1647" t="str">
            <v>1033710004-RUB</v>
          </cell>
          <cell r="E1647"/>
          <cell r="F1647" t="str">
            <v>RESINAS INTERCAMBIADORAS DE POTASIO (SODIO POLIESTIRENO SULFONATO)</v>
          </cell>
          <cell r="G1647" t="str">
            <v>POLVO PARA SUSPENSION ORAL</v>
          </cell>
          <cell r="H1647" t="str">
            <v>99,7%</v>
          </cell>
          <cell r="I1647" t="str">
            <v>ORAL</v>
          </cell>
          <cell r="J1647" t="str">
            <v>ENVASE X 15 g</v>
          </cell>
          <cell r="K1647">
            <v>8620</v>
          </cell>
          <cell r="L1647">
            <v>8620</v>
          </cell>
          <cell r="M1647"/>
          <cell r="N1647">
            <v>8918.25</v>
          </cell>
          <cell r="O1647">
            <v>8918.25</v>
          </cell>
          <cell r="P1647">
            <v>9390.92</v>
          </cell>
          <cell r="Q1647"/>
          <cell r="R1647"/>
          <cell r="S1647"/>
          <cell r="T1647"/>
          <cell r="U1647">
            <v>9390.92</v>
          </cell>
          <cell r="V1647">
            <v>10155.34</v>
          </cell>
        </row>
        <row r="1648">
          <cell r="C1648">
            <v>3420084</v>
          </cell>
          <cell r="D1648" t="str">
            <v>1033420002-BUS</v>
          </cell>
          <cell r="E1648"/>
          <cell r="F1648" t="str">
            <v>RETINOICO ACIDO</v>
          </cell>
          <cell r="G1648" t="str">
            <v>CREMA</v>
          </cell>
          <cell r="H1648" t="str">
            <v>0.025%</v>
          </cell>
          <cell r="I1648" t="str">
            <v>TOPICO</v>
          </cell>
          <cell r="J1648" t="str">
            <v>TUBO X 30g</v>
          </cell>
          <cell r="K1648">
            <v>3243.9</v>
          </cell>
          <cell r="L1648">
            <v>3243.9</v>
          </cell>
          <cell r="M1648">
            <v>3243.9</v>
          </cell>
          <cell r="N1648">
            <v>3356.14</v>
          </cell>
          <cell r="O1648">
            <v>3356.14</v>
          </cell>
          <cell r="P1648">
            <v>3534.02</v>
          </cell>
          <cell r="Q1648">
            <v>3534.02</v>
          </cell>
          <cell r="R1648"/>
          <cell r="S1648"/>
          <cell r="T1648"/>
          <cell r="U1648">
            <v>3534.02</v>
          </cell>
          <cell r="V1648">
            <v>3821.69</v>
          </cell>
        </row>
        <row r="1649">
          <cell r="C1649">
            <v>3420085</v>
          </cell>
          <cell r="D1649" t="str">
            <v>1033420085-GMA</v>
          </cell>
          <cell r="E1649"/>
          <cell r="F1649" t="str">
            <v xml:space="preserve">RETINOICO ACIDO  </v>
          </cell>
          <cell r="G1649" t="str">
            <v xml:space="preserve">CREMA / GEL </v>
          </cell>
          <cell r="H1649" t="str">
            <v>0.05%</v>
          </cell>
          <cell r="I1649" t="str">
            <v>TOPICO</v>
          </cell>
          <cell r="J1649" t="str">
            <v>TUBO X (15-30)g</v>
          </cell>
          <cell r="K1649">
            <v>6218</v>
          </cell>
          <cell r="L1649">
            <v>6218</v>
          </cell>
          <cell r="M1649">
            <v>6218</v>
          </cell>
          <cell r="N1649">
            <v>6433.14</v>
          </cell>
          <cell r="O1649">
            <v>6433.14</v>
          </cell>
          <cell r="P1649">
            <v>6774.1</v>
          </cell>
          <cell r="Q1649">
            <v>6774.1</v>
          </cell>
          <cell r="R1649"/>
          <cell r="S1649"/>
          <cell r="T1649"/>
          <cell r="U1649">
            <v>6774.1</v>
          </cell>
          <cell r="V1649">
            <v>7325.51</v>
          </cell>
        </row>
        <row r="1650">
          <cell r="C1650">
            <v>3420190</v>
          </cell>
          <cell r="D1650" t="str">
            <v>1033420190-SCV</v>
          </cell>
          <cell r="E1650"/>
          <cell r="F1650" t="str">
            <v>RETINOICO ACIDO + HIDROQUINONA</v>
          </cell>
          <cell r="G1650" t="str">
            <v xml:space="preserve">CREMA           </v>
          </cell>
          <cell r="H1650" t="str">
            <v>(0.05)%(3-5)%</v>
          </cell>
          <cell r="I1650" t="str">
            <v>TOPICO</v>
          </cell>
          <cell r="J1650" t="str">
            <v>TUBO X 30g</v>
          </cell>
          <cell r="K1650">
            <v>11055</v>
          </cell>
          <cell r="L1650">
            <v>11055</v>
          </cell>
          <cell r="M1650">
            <v>11055</v>
          </cell>
          <cell r="N1650">
            <v>11437.5</v>
          </cell>
          <cell r="O1650">
            <v>11437.5</v>
          </cell>
          <cell r="P1650">
            <v>12043.69</v>
          </cell>
          <cell r="Q1650">
            <v>12043.69</v>
          </cell>
          <cell r="R1650"/>
          <cell r="S1650"/>
          <cell r="T1650"/>
          <cell r="U1650">
            <v>12043.69</v>
          </cell>
          <cell r="V1650">
            <v>13024.05</v>
          </cell>
        </row>
        <row r="1651">
          <cell r="C1651">
            <v>1080305</v>
          </cell>
          <cell r="D1651" t="str">
            <v>1031080312-MAG</v>
          </cell>
          <cell r="E1651"/>
          <cell r="F1651" t="str">
            <v>RIFAMPICINA</v>
          </cell>
          <cell r="G1651" t="str">
            <v>SUSPENSION</v>
          </cell>
          <cell r="H1651" t="str">
            <v xml:space="preserve">100MG/5ML (2%) </v>
          </cell>
          <cell r="I1651" t="str">
            <v>ORAL</v>
          </cell>
          <cell r="J1651" t="str">
            <v>ENVASE (100-120)ml</v>
          </cell>
          <cell r="K1651">
            <v>798</v>
          </cell>
          <cell r="L1651">
            <v>798</v>
          </cell>
          <cell r="M1651"/>
          <cell r="N1651">
            <v>825.61</v>
          </cell>
          <cell r="O1651">
            <v>825.61</v>
          </cell>
          <cell r="P1651">
            <v>869.37</v>
          </cell>
          <cell r="Q1651"/>
          <cell r="R1651"/>
          <cell r="S1651"/>
          <cell r="T1651"/>
          <cell r="U1651">
            <v>869.37</v>
          </cell>
          <cell r="V1651">
            <v>940.14</v>
          </cell>
        </row>
        <row r="1652">
          <cell r="C1652">
            <v>1080310</v>
          </cell>
          <cell r="D1652" t="str">
            <v>1031080310-CMD</v>
          </cell>
          <cell r="E1652"/>
          <cell r="F1652" t="str">
            <v>RIFAMPICINA</v>
          </cell>
          <cell r="G1652" t="str">
            <v xml:space="preserve">COMP/TAB/CAPS/GRAGE      </v>
          </cell>
          <cell r="H1652" t="str">
            <v>300mg</v>
          </cell>
          <cell r="I1652" t="str">
            <v>ORAL</v>
          </cell>
          <cell r="J1652" t="str">
            <v xml:space="preserve">COMP/TAB/CAPS/GRAGE      </v>
          </cell>
          <cell r="K1652">
            <v>254.99</v>
          </cell>
          <cell r="L1652">
            <v>254.99</v>
          </cell>
          <cell r="M1652"/>
          <cell r="N1652">
            <v>263.81</v>
          </cell>
          <cell r="O1652">
            <v>263.81</v>
          </cell>
          <cell r="P1652">
            <v>277.79000000000002</v>
          </cell>
          <cell r="Q1652"/>
          <cell r="R1652"/>
          <cell r="S1652"/>
          <cell r="T1652"/>
          <cell r="U1652">
            <v>277.79000000000002</v>
          </cell>
          <cell r="V1652">
            <v>300.39999999999998</v>
          </cell>
        </row>
        <row r="1653">
          <cell r="C1653"/>
          <cell r="D1653" t="str">
            <v>1031080309-ZAM</v>
          </cell>
          <cell r="E1653"/>
          <cell r="F1653" t="str">
            <v xml:space="preserve">RIFAXIMINA </v>
          </cell>
          <cell r="G1653" t="str">
            <v>TAB/CAPS/GRAG/COMP</v>
          </cell>
          <cell r="H1653" t="str">
            <v>200 mg</v>
          </cell>
          <cell r="I1653" t="str">
            <v>ORAL</v>
          </cell>
          <cell r="J1653" t="str">
            <v>TAB/CAPS/GRAG/COMP</v>
          </cell>
          <cell r="K1653">
            <v>1272</v>
          </cell>
          <cell r="L1653">
            <v>1272</v>
          </cell>
          <cell r="M1653"/>
          <cell r="N1653">
            <v>1316.01</v>
          </cell>
          <cell r="O1653">
            <v>1316.01</v>
          </cell>
          <cell r="P1653">
            <v>1385.76</v>
          </cell>
          <cell r="Q1653"/>
          <cell r="R1653"/>
          <cell r="S1653"/>
          <cell r="T1653"/>
          <cell r="U1653">
            <v>1385.76</v>
          </cell>
          <cell r="V1653">
            <v>1498.56</v>
          </cell>
        </row>
        <row r="1654">
          <cell r="C1654"/>
          <cell r="D1654" t="str">
            <v>1031080309-PRO</v>
          </cell>
          <cell r="E1654"/>
          <cell r="F1654" t="str">
            <v xml:space="preserve">RIFAXIMINA </v>
          </cell>
          <cell r="G1654" t="str">
            <v>TAB/CAPS/GRAG/COMP</v>
          </cell>
          <cell r="H1654" t="str">
            <v>200 mg</v>
          </cell>
          <cell r="I1654" t="str">
            <v>ORAL</v>
          </cell>
          <cell r="J1654" t="str">
            <v>TAB/CAPS/GRAG/COMP</v>
          </cell>
          <cell r="K1654">
            <v>1100</v>
          </cell>
          <cell r="L1654">
            <v>1100</v>
          </cell>
          <cell r="M1654"/>
          <cell r="N1654">
            <v>1138.06</v>
          </cell>
          <cell r="O1654">
            <v>1138.06</v>
          </cell>
          <cell r="P1654">
            <v>1198.3800000000001</v>
          </cell>
          <cell r="Q1654"/>
          <cell r="R1654"/>
          <cell r="S1654"/>
          <cell r="T1654"/>
          <cell r="U1654">
            <v>1198.3800000000001</v>
          </cell>
          <cell r="V1654">
            <v>1295.93</v>
          </cell>
        </row>
        <row r="1655">
          <cell r="C1655">
            <v>2130074</v>
          </cell>
          <cell r="D1655" t="str">
            <v>1032130074-SFI</v>
          </cell>
          <cell r="E1655"/>
          <cell r="F1655" t="str">
            <v>RISEDRONATO</v>
          </cell>
          <cell r="G1655" t="str">
            <v xml:space="preserve">COMP/TAB/CAPS/GRAGE      </v>
          </cell>
          <cell r="H1655" t="str">
            <v>150mg</v>
          </cell>
          <cell r="I1655" t="str">
            <v>ORAL</v>
          </cell>
          <cell r="J1655" t="str">
            <v xml:space="preserve">COMP/TAB/CAPS/GRAGE      </v>
          </cell>
          <cell r="K1655">
            <v>148779</v>
          </cell>
          <cell r="L1655">
            <v>148779</v>
          </cell>
          <cell r="M1655"/>
          <cell r="N1655">
            <v>148779</v>
          </cell>
          <cell r="O1655">
            <v>0</v>
          </cell>
          <cell r="P1655"/>
          <cell r="Q1655"/>
          <cell r="R1655" t="str">
            <v>CIRCULAR 04-2012 CNPMDM</v>
          </cell>
          <cell r="S1655">
            <v>148779</v>
          </cell>
          <cell r="T1655"/>
          <cell r="U1655">
            <v>148779</v>
          </cell>
          <cell r="V1655">
            <v>148779</v>
          </cell>
        </row>
        <row r="1656">
          <cell r="C1656"/>
          <cell r="D1656" t="str">
            <v>1032130068-SFI</v>
          </cell>
          <cell r="E1656"/>
          <cell r="F1656" t="str">
            <v>RISEDRONATO</v>
          </cell>
          <cell r="G1656" t="str">
            <v xml:space="preserve"> TAB/CAPS/GRAG/COMP</v>
          </cell>
          <cell r="H1656" t="str">
            <v>35 mg</v>
          </cell>
          <cell r="I1656" t="str">
            <v>ORAL</v>
          </cell>
          <cell r="J1656" t="str">
            <v>TAB/CAPS/GRAG/COMP</v>
          </cell>
          <cell r="K1656">
            <v>34715.1</v>
          </cell>
          <cell r="L1656">
            <v>34715.1</v>
          </cell>
          <cell r="M1656"/>
          <cell r="N1656">
            <v>34715.1</v>
          </cell>
          <cell r="O1656"/>
          <cell r="P1656"/>
          <cell r="Q1656"/>
          <cell r="R1656" t="str">
            <v>CIRCULAR 04-2012 CNPMDM</v>
          </cell>
          <cell r="S1656">
            <v>34715.1</v>
          </cell>
          <cell r="T1656"/>
          <cell r="U1656">
            <v>34715.1</v>
          </cell>
          <cell r="V1656">
            <v>34715.1</v>
          </cell>
        </row>
        <row r="1657">
          <cell r="C1657"/>
          <cell r="D1657" t="str">
            <v>1032130074-SFI</v>
          </cell>
          <cell r="E1657"/>
          <cell r="F1657" t="str">
            <v xml:space="preserve">RISEDRONATO </v>
          </cell>
          <cell r="G1657" t="str">
            <v xml:space="preserve"> TAB/CAPS/GRAG/COMP</v>
          </cell>
          <cell r="H1657" t="str">
            <v>150 mg</v>
          </cell>
          <cell r="I1657" t="str">
            <v>ORAL</v>
          </cell>
          <cell r="J1657" t="str">
            <v>TAB/CAPS/GRAG/COMP</v>
          </cell>
          <cell r="K1657">
            <v>148779</v>
          </cell>
          <cell r="L1657">
            <v>148779</v>
          </cell>
          <cell r="M1657"/>
          <cell r="N1657">
            <v>148779</v>
          </cell>
          <cell r="O1657"/>
          <cell r="P1657"/>
          <cell r="Q1657"/>
          <cell r="R1657" t="str">
            <v>CIRCULAR 04-2012 CNPMDM</v>
          </cell>
          <cell r="S1657">
            <v>148779</v>
          </cell>
          <cell r="T1657"/>
          <cell r="U1657">
            <v>148779</v>
          </cell>
          <cell r="V1657">
            <v>148779</v>
          </cell>
        </row>
        <row r="1658">
          <cell r="C1658">
            <v>1870016</v>
          </cell>
          <cell r="D1658" t="str">
            <v>1031870016-JAC</v>
          </cell>
          <cell r="E1658"/>
          <cell r="F1658" t="str">
            <v>RISPERIDONA</v>
          </cell>
          <cell r="G1658" t="str">
            <v>SOLUCION</v>
          </cell>
          <cell r="H1658" t="str">
            <v>1%</v>
          </cell>
          <cell r="I1658" t="str">
            <v>ORAL</v>
          </cell>
          <cell r="J1658" t="str">
            <v>FRASCO X 60 ml</v>
          </cell>
          <cell r="K1658">
            <v>110730</v>
          </cell>
          <cell r="L1658">
            <v>110730</v>
          </cell>
          <cell r="M1658">
            <v>110730</v>
          </cell>
          <cell r="N1658">
            <v>98876</v>
          </cell>
          <cell r="O1658">
            <v>98876</v>
          </cell>
          <cell r="P1658"/>
          <cell r="Q1658"/>
          <cell r="R1658" t="str">
            <v>CIRCULAR 04-2012 CNPMDM</v>
          </cell>
          <cell r="S1658">
            <v>98876</v>
          </cell>
          <cell r="T1658"/>
          <cell r="U1658">
            <v>98876</v>
          </cell>
          <cell r="V1658">
            <v>98876</v>
          </cell>
        </row>
        <row r="1659">
          <cell r="C1659"/>
          <cell r="D1659"/>
          <cell r="E1659"/>
          <cell r="F1659"/>
          <cell r="G1659"/>
          <cell r="H1659"/>
          <cell r="I1659"/>
          <cell r="J1659"/>
          <cell r="K1659"/>
          <cell r="L1659"/>
          <cell r="M1659"/>
          <cell r="N1659"/>
          <cell r="O1659"/>
          <cell r="P1659"/>
          <cell r="Q1659"/>
          <cell r="R1659"/>
          <cell r="S1659"/>
          <cell r="T1659"/>
          <cell r="U1659">
            <v>51026.16</v>
          </cell>
          <cell r="V1659">
            <v>55179.69</v>
          </cell>
        </row>
        <row r="1660">
          <cell r="C1660">
            <v>1870002</v>
          </cell>
          <cell r="D1660" t="str">
            <v>1031870002-JAC</v>
          </cell>
          <cell r="E1660"/>
          <cell r="F1660" t="str">
            <v>RISPERIDONA</v>
          </cell>
          <cell r="G1660" t="str">
            <v xml:space="preserve">COMP/TAB/CAPS/GRAGE      </v>
          </cell>
          <cell r="H1660" t="str">
            <v>1mg</v>
          </cell>
          <cell r="I1660" t="str">
            <v>ORAL</v>
          </cell>
          <cell r="J1660" t="str">
            <v xml:space="preserve">COMP/TAB/CAPS/GRAGE      </v>
          </cell>
          <cell r="K1660">
            <v>3661.5</v>
          </cell>
          <cell r="L1660">
            <v>3661.5</v>
          </cell>
          <cell r="M1660">
            <v>3661.5</v>
          </cell>
          <cell r="N1660">
            <v>3269.2</v>
          </cell>
          <cell r="O1660">
            <v>3269.2</v>
          </cell>
          <cell r="P1660"/>
          <cell r="Q1660"/>
          <cell r="R1660" t="str">
            <v>CIRCULAR 04-2012 CNPMDM</v>
          </cell>
          <cell r="S1660">
            <v>3269.2</v>
          </cell>
          <cell r="T1660"/>
          <cell r="U1660">
            <v>3269.2</v>
          </cell>
          <cell r="V1660">
            <v>3269.2</v>
          </cell>
        </row>
        <row r="1661">
          <cell r="C1661">
            <v>1870003</v>
          </cell>
          <cell r="D1661" t="str">
            <v>1031870033-JAC</v>
          </cell>
          <cell r="E1661"/>
          <cell r="F1661" t="str">
            <v>RISPERIDONA</v>
          </cell>
          <cell r="G1661" t="str">
            <v xml:space="preserve">COMP/TAB/CAPS/GRAGE      </v>
          </cell>
          <cell r="H1661" t="str">
            <v>2mg</v>
          </cell>
          <cell r="I1661" t="str">
            <v>ORAL</v>
          </cell>
          <cell r="J1661" t="str">
            <v xml:space="preserve">COMP/TAB/CAPS/GRAGE      </v>
          </cell>
          <cell r="K1661">
            <v>7323</v>
          </cell>
          <cell r="L1661">
            <v>7323</v>
          </cell>
          <cell r="M1661">
            <v>7323</v>
          </cell>
          <cell r="N1661">
            <v>7323</v>
          </cell>
          <cell r="O1661">
            <v>7323</v>
          </cell>
          <cell r="P1661"/>
          <cell r="Q1661"/>
          <cell r="R1661" t="str">
            <v>CIRCULAR 04-2012 CNPMDM</v>
          </cell>
          <cell r="S1661">
            <v>7323</v>
          </cell>
          <cell r="T1661"/>
          <cell r="U1661">
            <v>7323</v>
          </cell>
          <cell r="V1661">
            <v>7323</v>
          </cell>
        </row>
        <row r="1662">
          <cell r="C1662">
            <v>1870004</v>
          </cell>
          <cell r="D1662" t="str">
            <v>1031870004-JAC</v>
          </cell>
          <cell r="E1662"/>
          <cell r="F1662" t="str">
            <v>RISPERIDONA</v>
          </cell>
          <cell r="G1662" t="str">
            <v xml:space="preserve">COMP/TAB/CAPS/GRAGE      </v>
          </cell>
          <cell r="H1662" t="str">
            <v>3mg</v>
          </cell>
          <cell r="I1662" t="str">
            <v>ORAL</v>
          </cell>
          <cell r="J1662" t="str">
            <v xml:space="preserve">COMP/TAB/CAPS/GRAGE      </v>
          </cell>
          <cell r="K1662">
            <v>10984.5</v>
          </cell>
          <cell r="L1662">
            <v>10984.5</v>
          </cell>
          <cell r="M1662">
            <v>10984.5</v>
          </cell>
          <cell r="N1662">
            <v>10984.5</v>
          </cell>
          <cell r="O1662">
            <v>10984.5</v>
          </cell>
          <cell r="P1662"/>
          <cell r="Q1662"/>
          <cell r="R1662" t="str">
            <v>CIRCULAR 04-2012 CNPMDM</v>
          </cell>
          <cell r="S1662">
            <v>10984.5</v>
          </cell>
          <cell r="T1662"/>
          <cell r="U1662">
            <v>10984.5</v>
          </cell>
          <cell r="V1662">
            <v>10984.5</v>
          </cell>
        </row>
        <row r="1663">
          <cell r="C1663"/>
          <cell r="D1663" t="str">
            <v>1031870022-JAC</v>
          </cell>
          <cell r="E1663"/>
          <cell r="F1663" t="str">
            <v xml:space="preserve">RISPERIDONA </v>
          </cell>
          <cell r="G1663" t="str">
            <v>TAB/CAPS/GRAG/COMP</v>
          </cell>
          <cell r="H1663" t="str">
            <v>0,5 mg</v>
          </cell>
          <cell r="I1663" t="str">
            <v>ORAL</v>
          </cell>
          <cell r="J1663" t="str">
            <v>TAB/CAPS/GRAG/COMP</v>
          </cell>
          <cell r="K1663">
            <v>1830.75</v>
          </cell>
          <cell r="L1663">
            <v>1830.75</v>
          </cell>
          <cell r="M1663"/>
          <cell r="N1663">
            <v>1830.75</v>
          </cell>
          <cell r="O1663"/>
          <cell r="P1663"/>
          <cell r="Q1663"/>
          <cell r="R1663" t="str">
            <v>CIRCULAR 04-2012 CNPMDM</v>
          </cell>
          <cell r="S1663">
            <v>1830.75</v>
          </cell>
          <cell r="T1663"/>
          <cell r="U1663">
            <v>1830.75</v>
          </cell>
          <cell r="V1663">
            <v>1830.75</v>
          </cell>
        </row>
        <row r="1664">
          <cell r="C1664"/>
          <cell r="D1664" t="str">
            <v>1031870060-JAC</v>
          </cell>
          <cell r="E1664"/>
          <cell r="F1664" t="str">
            <v xml:space="preserve">RISPERIDONA </v>
          </cell>
          <cell r="G1664" t="str">
            <v>SOLUCION INYECTABLE</v>
          </cell>
          <cell r="H1664" t="str">
            <v xml:space="preserve">37,5 mg </v>
          </cell>
          <cell r="I1664" t="str">
            <v>PARENTERAL</v>
          </cell>
          <cell r="J1664" t="str">
            <v>AMP/VIAL/JP</v>
          </cell>
          <cell r="K1664">
            <v>385152.6</v>
          </cell>
          <cell r="L1664">
            <v>385152.6</v>
          </cell>
          <cell r="M1664"/>
          <cell r="N1664">
            <v>385152.6</v>
          </cell>
          <cell r="O1664"/>
          <cell r="P1664"/>
          <cell r="Q1664"/>
          <cell r="R1664" t="str">
            <v>CIRCULAR 04-2012 CNPMDM</v>
          </cell>
          <cell r="S1664">
            <v>385152.6</v>
          </cell>
          <cell r="T1664"/>
          <cell r="U1664">
            <v>385152.6</v>
          </cell>
          <cell r="V1664">
            <v>385152.6</v>
          </cell>
        </row>
        <row r="1665">
          <cell r="C1665">
            <v>1011031</v>
          </cell>
          <cell r="D1665" t="str">
            <v>1031011031-BTS</v>
          </cell>
          <cell r="E1665"/>
          <cell r="F1665" t="str">
            <v>RITONAVIR</v>
          </cell>
          <cell r="G1665" t="str">
            <v xml:space="preserve">COMP/TAB/CAPS/GRAGE      </v>
          </cell>
          <cell r="H1665" t="str">
            <v>100mg</v>
          </cell>
          <cell r="I1665" t="str">
            <v>ORAL</v>
          </cell>
          <cell r="J1665" t="str">
            <v xml:space="preserve">COMP/TAB/CAPS/GRAGE      </v>
          </cell>
          <cell r="K1665">
            <v>1287.7461887300826</v>
          </cell>
          <cell r="L1665">
            <v>1287.74</v>
          </cell>
          <cell r="M1665"/>
          <cell r="N1665">
            <v>1332</v>
          </cell>
          <cell r="O1665">
            <v>1332.3</v>
          </cell>
          <cell r="P1665">
            <v>1402.596</v>
          </cell>
          <cell r="Q1665"/>
          <cell r="R1665"/>
          <cell r="S1665"/>
          <cell r="T1665"/>
          <cell r="U1665">
            <v>1402.6</v>
          </cell>
          <cell r="V1665">
            <v>1516.77</v>
          </cell>
        </row>
        <row r="1666">
          <cell r="C1666">
            <v>2910907</v>
          </cell>
          <cell r="D1666" t="str">
            <v>1032910907-RCH</v>
          </cell>
          <cell r="E1666"/>
          <cell r="F1666" t="str">
            <v>RITUXIMAB</v>
          </cell>
          <cell r="G1666" t="str">
            <v>AMP/VIAL/JP</v>
          </cell>
          <cell r="H1666" t="str">
            <v>100mg</v>
          </cell>
          <cell r="I1666" t="str">
            <v>PARENTERAL</v>
          </cell>
          <cell r="J1666" t="str">
            <v>AMP/VIAL/JP</v>
          </cell>
          <cell r="K1666">
            <v>576225</v>
          </cell>
          <cell r="L1666">
            <v>576225</v>
          </cell>
          <cell r="M1666"/>
          <cell r="N1666">
            <v>576225</v>
          </cell>
          <cell r="O1666">
            <v>576225</v>
          </cell>
          <cell r="P1666"/>
          <cell r="Q1666"/>
          <cell r="R1666" t="str">
            <v>RES. 0718-2015 MSYPS</v>
          </cell>
          <cell r="S1666">
            <v>597654.75</v>
          </cell>
          <cell r="T1666">
            <v>664054.18999999994</v>
          </cell>
          <cell r="U1666">
            <v>597654.75</v>
          </cell>
          <cell r="V1666">
            <v>664054.18999999994</v>
          </cell>
        </row>
        <row r="1667">
          <cell r="C1667">
            <v>2910908</v>
          </cell>
          <cell r="D1667" t="str">
            <v>1032910908-RCH</v>
          </cell>
          <cell r="E1667"/>
          <cell r="F1667" t="str">
            <v>RITUXIMAB</v>
          </cell>
          <cell r="G1667" t="str">
            <v>AMP/VIAL/JP</v>
          </cell>
          <cell r="H1667" t="str">
            <v>500mg</v>
          </cell>
          <cell r="I1667" t="str">
            <v>PARENTERAL</v>
          </cell>
          <cell r="J1667" t="str">
            <v>AMP/VIAL/JP</v>
          </cell>
          <cell r="K1667">
            <v>2881125</v>
          </cell>
          <cell r="L1667">
            <v>2881125</v>
          </cell>
          <cell r="M1667"/>
          <cell r="N1667">
            <v>2881125</v>
          </cell>
          <cell r="O1667">
            <v>2881125</v>
          </cell>
          <cell r="P1667"/>
          <cell r="Q1667"/>
          <cell r="R1667" t="str">
            <v>RES. 0718-2015 MSYPS</v>
          </cell>
          <cell r="S1667">
            <v>2988273.74</v>
          </cell>
          <cell r="T1667">
            <v>3320270.95</v>
          </cell>
          <cell r="U1667">
            <v>2988273.74</v>
          </cell>
          <cell r="V1667">
            <v>3320270.95</v>
          </cell>
        </row>
        <row r="1668">
          <cell r="C1668"/>
          <cell r="D1668" t="str">
            <v>1032411051-BSC</v>
          </cell>
          <cell r="E1668"/>
          <cell r="F1668" t="str">
            <v xml:space="preserve">RIVAROXABAN </v>
          </cell>
          <cell r="G1668" t="str">
            <v>TAB/CAPS/GRAG/COMP</v>
          </cell>
          <cell r="H1668" t="str">
            <v>10 mg</v>
          </cell>
          <cell r="I1668" t="str">
            <v>ORAL</v>
          </cell>
          <cell r="J1668" t="str">
            <v>TAB/CAPS/GRAG/COMP</v>
          </cell>
          <cell r="K1668">
            <v>5130.2</v>
          </cell>
          <cell r="L1668">
            <v>5130.2</v>
          </cell>
          <cell r="M1668"/>
          <cell r="N1668">
            <v>5130.2</v>
          </cell>
          <cell r="O1668"/>
          <cell r="P1668"/>
          <cell r="Q1668"/>
          <cell r="R1668" t="str">
            <v>RES. 0718-2015 MSYPS</v>
          </cell>
          <cell r="S1668">
            <v>5317.27</v>
          </cell>
          <cell r="T1668">
            <v>5908.02</v>
          </cell>
          <cell r="U1668">
            <v>5317.27</v>
          </cell>
          <cell r="V1668">
            <v>5908.02</v>
          </cell>
        </row>
        <row r="1669">
          <cell r="C1669"/>
          <cell r="D1669" t="str">
            <v>1032411050-BSC</v>
          </cell>
          <cell r="E1669"/>
          <cell r="F1669" t="str">
            <v xml:space="preserve">RIVAROXABÁN MICRONIZADO </v>
          </cell>
          <cell r="G1669" t="str">
            <v>TAB/CAPS/GRAG/COMP</v>
          </cell>
          <cell r="H1669" t="str">
            <v>15  mg</v>
          </cell>
          <cell r="I1669" t="str">
            <v>ORAL</v>
          </cell>
          <cell r="J1669" t="str">
            <v>TAB/CAPS/GRAG/COMP</v>
          </cell>
          <cell r="K1669">
            <v>7695.2</v>
          </cell>
          <cell r="L1669">
            <v>7695.2</v>
          </cell>
          <cell r="M1669"/>
          <cell r="N1669">
            <v>5268.75</v>
          </cell>
          <cell r="O1669"/>
          <cell r="P1669"/>
          <cell r="Q1669"/>
          <cell r="R1669" t="str">
            <v>RES. 0718-2015 MSYPS</v>
          </cell>
          <cell r="S1669">
            <v>5268.75</v>
          </cell>
          <cell r="T1669">
            <v>5854.1</v>
          </cell>
          <cell r="U1669">
            <v>5854.1</v>
          </cell>
          <cell r="V1669">
            <v>5854.1</v>
          </cell>
        </row>
        <row r="1670">
          <cell r="C1670"/>
          <cell r="D1670" t="str">
            <v>1032411049-BSC</v>
          </cell>
          <cell r="E1670"/>
          <cell r="F1670" t="str">
            <v xml:space="preserve">RIVAROXABÁN MICRONIZADO </v>
          </cell>
          <cell r="G1670" t="str">
            <v>TAB/CAPS/GRAG/COMP</v>
          </cell>
          <cell r="H1670" t="str">
            <v>20 mg</v>
          </cell>
          <cell r="I1670" t="str">
            <v>ORAL</v>
          </cell>
          <cell r="J1670" t="str">
            <v>TAB/CAPS/GRAG/COMP</v>
          </cell>
          <cell r="K1670">
            <v>10260.26</v>
          </cell>
          <cell r="L1670">
            <v>10260.26</v>
          </cell>
          <cell r="M1670"/>
          <cell r="N1670">
            <v>5317.27</v>
          </cell>
          <cell r="O1670"/>
          <cell r="P1670"/>
          <cell r="Q1670"/>
          <cell r="R1670" t="str">
            <v>RES. 0718-2015 MSYPS</v>
          </cell>
          <cell r="S1670">
            <v>5317.27</v>
          </cell>
          <cell r="T1670">
            <v>5908.01</v>
          </cell>
          <cell r="U1670">
            <v>5908.01</v>
          </cell>
          <cell r="V1670">
            <v>5908.01</v>
          </cell>
        </row>
        <row r="1671">
          <cell r="C1671"/>
          <cell r="D1671" t="str">
            <v>1031820014-NOV</v>
          </cell>
          <cell r="E1671"/>
          <cell r="F1671" t="str">
            <v>RIVASTIGMINA</v>
          </cell>
          <cell r="G1671" t="str">
            <v>PARCHE</v>
          </cell>
          <cell r="H1671" t="str">
            <v xml:space="preserve">27 mg </v>
          </cell>
          <cell r="I1671" t="str">
            <v>TOPICO</v>
          </cell>
          <cell r="J1671" t="str">
            <v>PARCHE</v>
          </cell>
          <cell r="K1671">
            <v>11873.93</v>
          </cell>
          <cell r="L1671">
            <v>11873.93</v>
          </cell>
          <cell r="M1671"/>
          <cell r="N1671">
            <v>11873.93</v>
          </cell>
          <cell r="O1671"/>
          <cell r="P1671"/>
          <cell r="Q1671"/>
          <cell r="R1671" t="str">
            <v>RES. 0718-2015 MSYPS</v>
          </cell>
          <cell r="S1671">
            <v>12307.08</v>
          </cell>
          <cell r="T1671">
            <v>13674.4</v>
          </cell>
          <cell r="U1671">
            <v>12307.08</v>
          </cell>
          <cell r="V1671">
            <v>13674.4</v>
          </cell>
        </row>
        <row r="1672">
          <cell r="C1672"/>
          <cell r="D1672" t="str">
            <v>1031820005-NOV</v>
          </cell>
          <cell r="E1672"/>
          <cell r="F1672" t="str">
            <v>RIVASTIGMINA</v>
          </cell>
          <cell r="G1672" t="str">
            <v>TAB/CAPS/GRAG/COMP</v>
          </cell>
          <cell r="H1672" t="str">
            <v xml:space="preserve">3 mg </v>
          </cell>
          <cell r="I1672" t="str">
            <v>ORAL</v>
          </cell>
          <cell r="J1672" t="str">
            <v>TAB/CAPS/GRAG/COMP</v>
          </cell>
          <cell r="K1672">
            <v>2283.13</v>
          </cell>
          <cell r="L1672">
            <v>2283.13</v>
          </cell>
          <cell r="M1672"/>
          <cell r="N1672">
            <v>2283.13</v>
          </cell>
          <cell r="O1672"/>
          <cell r="P1672"/>
          <cell r="Q1672"/>
          <cell r="R1672" t="str">
            <v>RES. 0718-2015 MSYPS</v>
          </cell>
          <cell r="S1672">
            <v>2366.41</v>
          </cell>
          <cell r="T1672">
            <v>2629.32</v>
          </cell>
          <cell r="U1672">
            <v>2366.41</v>
          </cell>
          <cell r="V1672">
            <v>2629.32</v>
          </cell>
        </row>
        <row r="1673">
          <cell r="C1673"/>
          <cell r="D1673" t="str">
            <v>1031820007-NOV</v>
          </cell>
          <cell r="E1673"/>
          <cell r="F1673" t="str">
            <v>RIVASTIGMINA</v>
          </cell>
          <cell r="G1673" t="str">
            <v>TAB/CAPS/GRAG/COMP</v>
          </cell>
          <cell r="H1673" t="str">
            <v xml:space="preserve">4,5 mg </v>
          </cell>
          <cell r="I1673" t="str">
            <v>ORAL</v>
          </cell>
          <cell r="J1673" t="str">
            <v>TAB/CAPS/GRAG/COMP</v>
          </cell>
          <cell r="K1673">
            <v>3424.68</v>
          </cell>
          <cell r="L1673">
            <v>3424.68</v>
          </cell>
          <cell r="M1673"/>
          <cell r="N1673">
            <v>3424.68</v>
          </cell>
          <cell r="O1673"/>
          <cell r="P1673"/>
          <cell r="Q1673"/>
          <cell r="R1673" t="str">
            <v>RES. 0718-2015 MSYPS</v>
          </cell>
          <cell r="S1673">
            <v>3549.61</v>
          </cell>
          <cell r="T1673">
            <v>3943.97</v>
          </cell>
          <cell r="U1673">
            <v>3549.61</v>
          </cell>
          <cell r="V1673">
            <v>3943.97</v>
          </cell>
        </row>
        <row r="1674">
          <cell r="C1674"/>
          <cell r="D1674" t="str">
            <v>1031820015-NOV</v>
          </cell>
          <cell r="E1674"/>
          <cell r="F1674" t="str">
            <v xml:space="preserve">RIVASTIGMINA </v>
          </cell>
          <cell r="G1674" t="str">
            <v>TAB/CAPS/GRAG/COMP</v>
          </cell>
          <cell r="H1674" t="str">
            <v>1.5 mg</v>
          </cell>
          <cell r="I1674" t="str">
            <v>ORAL</v>
          </cell>
          <cell r="J1674" t="str">
            <v>TAB/CAPS/GRAG/COMP</v>
          </cell>
          <cell r="K1674">
            <v>11415.625</v>
          </cell>
          <cell r="L1674">
            <v>11415.62</v>
          </cell>
          <cell r="M1674"/>
          <cell r="N1674">
            <v>11415.62</v>
          </cell>
          <cell r="O1674"/>
          <cell r="P1674"/>
          <cell r="Q1674"/>
          <cell r="R1674" t="str">
            <v>RES. 0718-2015 MSYPS</v>
          </cell>
          <cell r="S1674">
            <v>1183.2</v>
          </cell>
          <cell r="T1674">
            <v>1314.65</v>
          </cell>
          <cell r="U1674">
            <v>1183.2</v>
          </cell>
          <cell r="V1674">
            <v>1314.65</v>
          </cell>
        </row>
        <row r="1675">
          <cell r="C1675"/>
          <cell r="D1675" t="str">
            <v>1031820013-NOV</v>
          </cell>
          <cell r="E1675"/>
          <cell r="F1675" t="str">
            <v xml:space="preserve">RIVASTIGMINA </v>
          </cell>
          <cell r="G1675" t="str">
            <v xml:space="preserve">PARCHE              </v>
          </cell>
          <cell r="H1675" t="str">
            <v>18 mg</v>
          </cell>
          <cell r="I1675" t="str">
            <v>TOPICO</v>
          </cell>
          <cell r="J1675" t="str">
            <v>PARCHE</v>
          </cell>
          <cell r="K1675">
            <v>7915.93</v>
          </cell>
          <cell r="L1675">
            <v>7915.93</v>
          </cell>
          <cell r="M1675"/>
          <cell r="N1675">
            <v>7915.93</v>
          </cell>
          <cell r="O1675"/>
          <cell r="P1675"/>
          <cell r="Q1675"/>
          <cell r="R1675" t="str">
            <v>RES. 0718-2015 MSYPS</v>
          </cell>
          <cell r="S1675">
            <v>8204.7199999999993</v>
          </cell>
          <cell r="T1675">
            <v>9116.26</v>
          </cell>
          <cell r="U1675">
            <v>8204.7199999999993</v>
          </cell>
          <cell r="V1675">
            <v>9116.26</v>
          </cell>
        </row>
        <row r="1676">
          <cell r="C1676"/>
          <cell r="D1676" t="str">
            <v>1031820008-NOV</v>
          </cell>
          <cell r="E1676"/>
          <cell r="F1676" t="str">
            <v xml:space="preserve">RIVASTIGMINA </v>
          </cell>
          <cell r="G1676" t="str">
            <v>TAB/CAPS/GRAG/COMP</v>
          </cell>
          <cell r="H1676" t="str">
            <v xml:space="preserve">6 mg </v>
          </cell>
          <cell r="I1676" t="str">
            <v>ORAL</v>
          </cell>
          <cell r="J1676" t="str">
            <v>TAB/CAPS/GRAG/COMP</v>
          </cell>
          <cell r="K1676">
            <v>4566.25</v>
          </cell>
          <cell r="L1676">
            <v>4566.25</v>
          </cell>
          <cell r="M1676"/>
          <cell r="N1676">
            <v>4566.25</v>
          </cell>
          <cell r="O1676"/>
          <cell r="P1676"/>
          <cell r="Q1676"/>
          <cell r="R1676" t="str">
            <v>RES. 0718-2015 MSYPS</v>
          </cell>
          <cell r="S1676">
            <v>4732.8100000000004</v>
          </cell>
          <cell r="T1676">
            <v>5258.63</v>
          </cell>
          <cell r="U1676">
            <v>4732.8100000000004</v>
          </cell>
          <cell r="V1676">
            <v>5258.63</v>
          </cell>
        </row>
        <row r="1677">
          <cell r="C1677"/>
          <cell r="D1677" t="str">
            <v>1031820012-NOV</v>
          </cell>
          <cell r="E1677"/>
          <cell r="F1677" t="str">
            <v xml:space="preserve">RIVASTIGMINA </v>
          </cell>
          <cell r="G1677" t="str">
            <v>PARCHE</v>
          </cell>
          <cell r="H1677" t="str">
            <v>9 MG</v>
          </cell>
          <cell r="I1677" t="str">
            <v>TOPICO</v>
          </cell>
          <cell r="J1677" t="str">
            <v>PARCHE</v>
          </cell>
          <cell r="K1677">
            <v>3957.97</v>
          </cell>
          <cell r="L1677">
            <v>3957.97</v>
          </cell>
          <cell r="M1677"/>
          <cell r="N1677">
            <v>3957.97</v>
          </cell>
          <cell r="O1677"/>
          <cell r="P1677"/>
          <cell r="Q1677"/>
          <cell r="R1677" t="str">
            <v>RES. 0718-2015 MSYPS</v>
          </cell>
          <cell r="S1677">
            <v>4102.3599999999997</v>
          </cell>
          <cell r="T1677">
            <v>4558.13</v>
          </cell>
          <cell r="U1677">
            <v>4102.3599999999997</v>
          </cell>
          <cell r="V1677">
            <v>4558.13</v>
          </cell>
        </row>
        <row r="1678">
          <cell r="C1678">
            <v>3040001</v>
          </cell>
          <cell r="D1678" t="str">
            <v>1033040001-CMD</v>
          </cell>
          <cell r="E1678"/>
          <cell r="F1678" t="str">
            <v>ROCURONIO BROMURO</v>
          </cell>
          <cell r="G1678" t="str">
            <v xml:space="preserve">AMP/VIAL/JP             </v>
          </cell>
          <cell r="H1678" t="str">
            <v>50mg</v>
          </cell>
          <cell r="I1678" t="str">
            <v>PARENTERAL</v>
          </cell>
          <cell r="J1678" t="str">
            <v>VIAL X 5ml</v>
          </cell>
          <cell r="K1678">
            <v>4896</v>
          </cell>
          <cell r="L1678">
            <v>4896</v>
          </cell>
          <cell r="M1678">
            <v>4896</v>
          </cell>
          <cell r="N1678">
            <v>5065.3999999999996</v>
          </cell>
          <cell r="O1678">
            <v>5065.3999999999996</v>
          </cell>
          <cell r="P1678">
            <v>5333.87</v>
          </cell>
          <cell r="Q1678">
            <v>5333.87</v>
          </cell>
          <cell r="R1678"/>
          <cell r="S1678"/>
          <cell r="T1678"/>
          <cell r="U1678">
            <v>5333.87</v>
          </cell>
          <cell r="V1678">
            <v>5768.05</v>
          </cell>
        </row>
        <row r="1679">
          <cell r="C1679"/>
          <cell r="D1679" t="str">
            <v>1031440080-TKD</v>
          </cell>
          <cell r="E1679"/>
          <cell r="F1679" t="str">
            <v>ROFLUMILAST</v>
          </cell>
          <cell r="G1679" t="str">
            <v>TAB/CAPS/GRAG/COMP</v>
          </cell>
          <cell r="H1679" t="str">
            <v>500 mg</v>
          </cell>
          <cell r="I1679" t="str">
            <v>ORAL</v>
          </cell>
          <cell r="J1679" t="str">
            <v>TAB/CAPS/GRAG/COMP</v>
          </cell>
          <cell r="K1679">
            <v>3117</v>
          </cell>
          <cell r="L1679">
            <v>3117</v>
          </cell>
          <cell r="M1679"/>
          <cell r="N1679">
            <v>3224.85</v>
          </cell>
          <cell r="O1679">
            <v>3224.85</v>
          </cell>
          <cell r="P1679">
            <v>3395.77</v>
          </cell>
          <cell r="Q1679"/>
          <cell r="R1679"/>
          <cell r="S1679"/>
          <cell r="T1679"/>
          <cell r="U1679">
            <v>3395.77</v>
          </cell>
          <cell r="V1679">
            <v>3672.19</v>
          </cell>
        </row>
        <row r="1680">
          <cell r="C1680"/>
          <cell r="D1680" t="str">
            <v>1032412007-TEC</v>
          </cell>
          <cell r="E1680"/>
          <cell r="F1680" t="str">
            <v>ROMIPLOSTIM</v>
          </cell>
          <cell r="G1680" t="str">
            <v xml:space="preserve">SOLUCION INYECTABLE  </v>
          </cell>
          <cell r="H1680" t="str">
            <v>250 mcg</v>
          </cell>
          <cell r="I1680" t="str">
            <v>PARENTERAL</v>
          </cell>
          <cell r="J1680" t="str">
            <v xml:space="preserve">AMP/VIAL/JP  </v>
          </cell>
          <cell r="K1680">
            <v>1182940</v>
          </cell>
          <cell r="L1680">
            <v>1182940</v>
          </cell>
          <cell r="M1680"/>
          <cell r="N1680">
            <v>1223869.72</v>
          </cell>
          <cell r="O1680">
            <v>1223869.72</v>
          </cell>
          <cell r="P1680">
            <v>1288734.82</v>
          </cell>
          <cell r="Q1680"/>
          <cell r="R1680"/>
          <cell r="S1680"/>
          <cell r="T1680"/>
          <cell r="U1680">
            <v>1288734.82</v>
          </cell>
          <cell r="V1680">
            <v>1393637.83</v>
          </cell>
        </row>
        <row r="1681">
          <cell r="C1681"/>
          <cell r="D1681" t="str">
            <v>1032412008-TEC</v>
          </cell>
          <cell r="E1681"/>
          <cell r="F1681" t="str">
            <v xml:space="preserve">ROMIPLOSTIM </v>
          </cell>
          <cell r="G1681" t="str">
            <v xml:space="preserve">SOLUCION INYECTABLE  </v>
          </cell>
          <cell r="H1681" t="str">
            <v>500 mg</v>
          </cell>
          <cell r="I1681" t="str">
            <v>PARENTERAL</v>
          </cell>
          <cell r="J1681" t="str">
            <v xml:space="preserve">AMP/VIAL/JP  </v>
          </cell>
          <cell r="K1681">
            <v>1179000</v>
          </cell>
          <cell r="L1681">
            <v>1179000</v>
          </cell>
          <cell r="M1681"/>
          <cell r="N1681">
            <v>1219793.3999999999</v>
          </cell>
          <cell r="O1681">
            <v>1219793.3999999999</v>
          </cell>
          <cell r="P1681">
            <v>1284442.45</v>
          </cell>
          <cell r="Q1681"/>
          <cell r="R1681"/>
          <cell r="S1681"/>
          <cell r="T1681"/>
          <cell r="U1681">
            <v>1284442.45</v>
          </cell>
          <cell r="V1681">
            <v>1388996.07</v>
          </cell>
        </row>
        <row r="1682">
          <cell r="C1682"/>
          <cell r="D1682" t="str">
            <v>1031250077-AZK</v>
          </cell>
          <cell r="E1682"/>
          <cell r="F1682" t="str">
            <v>ROSUVASTATINA</v>
          </cell>
          <cell r="G1682" t="str">
            <v>TAB/CAPS/GRAG/COMP</v>
          </cell>
          <cell r="H1682" t="str">
            <v xml:space="preserve">40 mg </v>
          </cell>
          <cell r="I1682" t="str">
            <v>ORAL</v>
          </cell>
          <cell r="J1682" t="str">
            <v>TAB/CAPS/GRAG/COMP</v>
          </cell>
          <cell r="K1682">
            <v>28264.400000000001</v>
          </cell>
          <cell r="L1682">
            <v>28264.400000000001</v>
          </cell>
          <cell r="M1682"/>
          <cell r="N1682">
            <v>28264.400000000001</v>
          </cell>
          <cell r="O1682"/>
          <cell r="P1682"/>
          <cell r="Q1682"/>
          <cell r="R1682" t="str">
            <v>CIRCULAR 04-2012 CNPMDM</v>
          </cell>
          <cell r="S1682">
            <v>28264.400000000001</v>
          </cell>
          <cell r="T1682"/>
          <cell r="U1682">
            <v>28264.400000000001</v>
          </cell>
          <cell r="V1682">
            <v>28264.400000000001</v>
          </cell>
        </row>
        <row r="1683">
          <cell r="C1683"/>
          <cell r="D1683" t="str">
            <v>1031250077-TQC</v>
          </cell>
          <cell r="E1683"/>
          <cell r="F1683" t="str">
            <v>ROSUVASTATINA</v>
          </cell>
          <cell r="G1683" t="str">
            <v>TAB/CAPS/GRAG/COMP</v>
          </cell>
          <cell r="H1683" t="str">
            <v xml:space="preserve">40 mg </v>
          </cell>
          <cell r="I1683" t="str">
            <v>ORAL</v>
          </cell>
          <cell r="J1683" t="str">
            <v>TAB/CAPS/GRAG/COMP</v>
          </cell>
          <cell r="K1683">
            <v>26264.400000000001</v>
          </cell>
          <cell r="L1683">
            <v>26264.400000000001</v>
          </cell>
          <cell r="M1683"/>
          <cell r="N1683">
            <v>26264.400000000001</v>
          </cell>
          <cell r="O1683"/>
          <cell r="P1683"/>
          <cell r="Q1683"/>
          <cell r="R1683" t="str">
            <v>CIRCULAR 04-2012 CNPMDM</v>
          </cell>
          <cell r="S1683">
            <v>28264.400000000001</v>
          </cell>
          <cell r="T1683"/>
          <cell r="U1683">
            <v>26264.400000000001</v>
          </cell>
          <cell r="V1683">
            <v>26264.400000000001</v>
          </cell>
        </row>
        <row r="1684">
          <cell r="C1684"/>
          <cell r="D1684" t="str">
            <v>1031250064-AZK</v>
          </cell>
          <cell r="E1684"/>
          <cell r="F1684" t="str">
            <v xml:space="preserve">ROSUVASTATINA </v>
          </cell>
          <cell r="G1684" t="str">
            <v>TAB/CAPS/GRAG/COMP</v>
          </cell>
          <cell r="H1684" t="str">
            <v>20 mg</v>
          </cell>
          <cell r="I1684" t="str">
            <v>ORAL</v>
          </cell>
          <cell r="J1684" t="str">
            <v>TAB/CAPS/GRAG/COMP</v>
          </cell>
          <cell r="K1684">
            <v>14132.2</v>
          </cell>
          <cell r="L1684">
            <v>14132.2</v>
          </cell>
          <cell r="M1684"/>
          <cell r="N1684">
            <v>14132.2</v>
          </cell>
          <cell r="O1684"/>
          <cell r="P1684"/>
          <cell r="Q1684"/>
          <cell r="R1684" t="str">
            <v>CIRCULAR 04-2012 CNPMDM</v>
          </cell>
          <cell r="S1684">
            <v>14132.2</v>
          </cell>
          <cell r="T1684"/>
          <cell r="U1684">
            <v>14132.2</v>
          </cell>
          <cell r="V1684">
            <v>14132.2</v>
          </cell>
        </row>
        <row r="1685">
          <cell r="C1685"/>
          <cell r="D1685" t="str">
            <v>1031250090-GSC</v>
          </cell>
          <cell r="E1685"/>
          <cell r="F1685" t="str">
            <v>ROSUVASTATINA+EZETIMIBA</v>
          </cell>
          <cell r="G1685" t="str">
            <v>TAB/CAPS/GRAG/COMP</v>
          </cell>
          <cell r="H1685" t="str">
            <v>(10+10)  mg</v>
          </cell>
          <cell r="I1685" t="str">
            <v>ORAL</v>
          </cell>
          <cell r="J1685" t="str">
            <v>TAB/CAPS/GRAG/COMP</v>
          </cell>
          <cell r="K1685">
            <v>5119</v>
          </cell>
          <cell r="L1685">
            <v>5119</v>
          </cell>
          <cell r="M1685"/>
          <cell r="N1685">
            <v>5296.12</v>
          </cell>
          <cell r="O1685">
            <v>5296.12</v>
          </cell>
          <cell r="P1685">
            <v>5576.81</v>
          </cell>
          <cell r="Q1685"/>
          <cell r="R1685"/>
          <cell r="S1685"/>
          <cell r="T1685"/>
          <cell r="U1685">
            <v>5576.81</v>
          </cell>
          <cell r="V1685">
            <v>6030.76</v>
          </cell>
        </row>
        <row r="1686">
          <cell r="C1686"/>
          <cell r="D1686" t="str">
            <v>1031250079-GSC</v>
          </cell>
          <cell r="E1686"/>
          <cell r="F1686" t="str">
            <v>ROSUVASTATINA+EZETIMIBA</v>
          </cell>
          <cell r="G1686" t="str">
            <v>TAB/CAPS/GRAG/COMP</v>
          </cell>
          <cell r="H1686" t="str">
            <v xml:space="preserve">(10+20)  mg </v>
          </cell>
          <cell r="I1686" t="str">
            <v>ORAL</v>
          </cell>
          <cell r="J1686" t="str">
            <v>TAB/CAPS/GRAG/COMP</v>
          </cell>
          <cell r="K1686">
            <v>5119</v>
          </cell>
          <cell r="L1686">
            <v>5119</v>
          </cell>
          <cell r="M1686"/>
          <cell r="N1686">
            <v>5296.12</v>
          </cell>
          <cell r="O1686">
            <v>5296.12</v>
          </cell>
          <cell r="P1686">
            <v>5576.81</v>
          </cell>
          <cell r="Q1686"/>
          <cell r="R1686"/>
          <cell r="S1686"/>
          <cell r="T1686"/>
          <cell r="U1686">
            <v>5576.81</v>
          </cell>
          <cell r="V1686">
            <v>6030.76</v>
          </cell>
        </row>
        <row r="1687">
          <cell r="C1687"/>
          <cell r="D1687" t="str">
            <v>1031820057-PAS</v>
          </cell>
          <cell r="E1687"/>
          <cell r="F1687" t="str">
            <v>ROTIGOTINA</v>
          </cell>
          <cell r="G1687" t="str">
            <v xml:space="preserve">PARCHE              </v>
          </cell>
          <cell r="H1687" t="str">
            <v>4 mg</v>
          </cell>
          <cell r="I1687" t="str">
            <v>TOPICO</v>
          </cell>
          <cell r="J1687" t="str">
            <v xml:space="preserve">PARCHE              </v>
          </cell>
          <cell r="K1687">
            <v>9245</v>
          </cell>
          <cell r="L1687">
            <v>9245</v>
          </cell>
          <cell r="M1687"/>
          <cell r="N1687">
            <v>9564.8799999999992</v>
          </cell>
          <cell r="O1687">
            <v>9564.8799999999992</v>
          </cell>
          <cell r="P1687">
            <v>10071.82</v>
          </cell>
          <cell r="Q1687"/>
          <cell r="R1687"/>
          <cell r="S1687"/>
          <cell r="T1687"/>
          <cell r="U1687">
            <v>10071.82</v>
          </cell>
          <cell r="V1687">
            <v>10891.67</v>
          </cell>
        </row>
        <row r="1688">
          <cell r="C1688"/>
          <cell r="D1688" t="str">
            <v>1031820059-PAS</v>
          </cell>
          <cell r="E1688"/>
          <cell r="F1688" t="str">
            <v>ROTIGOTINA</v>
          </cell>
          <cell r="G1688" t="str">
            <v>PARCHE</v>
          </cell>
          <cell r="H1688" t="str">
            <v>6 mg</v>
          </cell>
          <cell r="I1688" t="str">
            <v>TOPICO</v>
          </cell>
          <cell r="J1688" t="str">
            <v>PARCHE</v>
          </cell>
          <cell r="K1688">
            <v>16993</v>
          </cell>
          <cell r="L1688">
            <v>16993</v>
          </cell>
          <cell r="M1688"/>
          <cell r="N1688">
            <v>17580.96</v>
          </cell>
          <cell r="O1688">
            <v>17580.96</v>
          </cell>
          <cell r="P1688">
            <v>18512.75</v>
          </cell>
          <cell r="Q1688"/>
          <cell r="R1688"/>
          <cell r="S1688"/>
          <cell r="T1688"/>
          <cell r="U1688">
            <v>18512.75</v>
          </cell>
          <cell r="V1688">
            <v>20019.689999999999</v>
          </cell>
        </row>
        <row r="1689">
          <cell r="C1689"/>
          <cell r="D1689" t="str">
            <v>1031820061-PAS</v>
          </cell>
          <cell r="E1689"/>
          <cell r="F1689" t="str">
            <v xml:space="preserve">ROTIGOTINA </v>
          </cell>
          <cell r="G1689" t="str">
            <v>PARCHE</v>
          </cell>
          <cell r="H1689" t="str">
            <v>8 mg</v>
          </cell>
          <cell r="I1689" t="str">
            <v>TOPICO</v>
          </cell>
          <cell r="J1689" t="str">
            <v>PARCHE</v>
          </cell>
          <cell r="K1689">
            <v>20957</v>
          </cell>
          <cell r="L1689">
            <v>20957</v>
          </cell>
          <cell r="M1689"/>
          <cell r="N1689">
            <v>21682.11</v>
          </cell>
          <cell r="O1689">
            <v>21682.11</v>
          </cell>
          <cell r="P1689">
            <v>22831.26</v>
          </cell>
          <cell r="Q1689"/>
          <cell r="R1689"/>
          <cell r="S1689"/>
          <cell r="T1689"/>
          <cell r="U1689">
            <v>22831.26</v>
          </cell>
          <cell r="V1689">
            <v>24689.72</v>
          </cell>
        </row>
        <row r="1690">
          <cell r="C1690"/>
          <cell r="D1690" t="str">
            <v>1032210195-NOV</v>
          </cell>
          <cell r="E1690"/>
          <cell r="F1690" t="str">
            <v xml:space="preserve">RUXOLITINIB </v>
          </cell>
          <cell r="G1690" t="str">
            <v>TAB/CAPS/GRAG/COMP</v>
          </cell>
          <cell r="H1690" t="str">
            <v xml:space="preserve">5 mg </v>
          </cell>
          <cell r="I1690" t="str">
            <v>ORAL</v>
          </cell>
          <cell r="J1690" t="str">
            <v xml:space="preserve">TABLETA. </v>
          </cell>
          <cell r="K1690">
            <v>97765</v>
          </cell>
          <cell r="L1690">
            <v>97765</v>
          </cell>
          <cell r="M1690"/>
          <cell r="N1690">
            <v>101147.67</v>
          </cell>
          <cell r="O1690">
            <v>101147.67</v>
          </cell>
          <cell r="P1690">
            <v>106508.5</v>
          </cell>
          <cell r="Q1690"/>
          <cell r="R1690"/>
          <cell r="S1690"/>
          <cell r="T1690"/>
          <cell r="U1690">
            <v>106508.5</v>
          </cell>
          <cell r="V1690">
            <v>115178.29</v>
          </cell>
        </row>
        <row r="1691">
          <cell r="C1691">
            <v>1630050</v>
          </cell>
          <cell r="D1691" t="str">
            <v>1031630050-MCK</v>
          </cell>
          <cell r="E1691"/>
          <cell r="F1691" t="str">
            <v>SACCHAROMYCES BOULARDI</v>
          </cell>
          <cell r="G1691" t="str">
            <v xml:space="preserve">COMP/TAB/CAPS/GRAGE      </v>
          </cell>
          <cell r="H1691" t="str">
            <v>250mg</v>
          </cell>
          <cell r="I1691" t="str">
            <v>ORAL</v>
          </cell>
          <cell r="J1691" t="str">
            <v xml:space="preserve">COMP/TAB/CAPS/GRAGE      </v>
          </cell>
          <cell r="K1691">
            <v>2365</v>
          </cell>
          <cell r="L1691">
            <v>2365</v>
          </cell>
          <cell r="M1691"/>
          <cell r="N1691">
            <v>2446.83</v>
          </cell>
          <cell r="O1691">
            <v>2446.83</v>
          </cell>
          <cell r="P1691">
            <v>2576.5100000000002</v>
          </cell>
          <cell r="Q1691"/>
          <cell r="R1691"/>
          <cell r="S1691"/>
          <cell r="T1691"/>
          <cell r="U1691">
            <v>2576.5100000000002</v>
          </cell>
          <cell r="V1691">
            <v>2786.24</v>
          </cell>
        </row>
        <row r="1692">
          <cell r="C1692">
            <v>1440161</v>
          </cell>
          <cell r="D1692" t="str">
            <v>1031440160-LFP</v>
          </cell>
          <cell r="E1692"/>
          <cell r="F1692" t="str">
            <v>SALBUTAMOL (SULFATO)</v>
          </cell>
          <cell r="G1692" t="str">
            <v>SOLUCION</v>
          </cell>
          <cell r="H1692">
            <v>4.0000000000000002E-4</v>
          </cell>
          <cell r="I1692" t="str">
            <v>ORAL</v>
          </cell>
          <cell r="J1692" t="str">
            <v>ENVASE (100-120)ml</v>
          </cell>
          <cell r="K1692">
            <v>1620</v>
          </cell>
          <cell r="L1692">
            <v>1620</v>
          </cell>
          <cell r="M1692"/>
          <cell r="N1692">
            <v>1676.05</v>
          </cell>
          <cell r="O1692">
            <v>1676.05</v>
          </cell>
          <cell r="P1692">
            <v>1764.88</v>
          </cell>
          <cell r="Q1692"/>
          <cell r="R1692"/>
          <cell r="S1692"/>
          <cell r="T1692"/>
          <cell r="U1692">
            <v>1764.88</v>
          </cell>
          <cell r="V1692">
            <v>1908.54</v>
          </cell>
        </row>
        <row r="1693">
          <cell r="C1693">
            <v>1440160</v>
          </cell>
          <cell r="D1693" t="str">
            <v>1031440160-BTS</v>
          </cell>
          <cell r="E1693"/>
          <cell r="F1693" t="str">
            <v>SALBUTAMOL (SULFATO)</v>
          </cell>
          <cell r="G1693" t="str">
            <v xml:space="preserve">FCO/CAPS/INH        </v>
          </cell>
          <cell r="H1693" t="str">
            <v>100mcg/PULV</v>
          </cell>
          <cell r="I1693" t="str">
            <v>BUCAL</v>
          </cell>
          <cell r="J1693" t="str">
            <v>FRASCO X 200DOSIS</v>
          </cell>
          <cell r="K1693">
            <v>2954</v>
          </cell>
          <cell r="L1693">
            <v>2954</v>
          </cell>
          <cell r="M1693">
            <v>2954</v>
          </cell>
          <cell r="N1693">
            <v>3056.21</v>
          </cell>
          <cell r="O1693">
            <v>3056.21</v>
          </cell>
          <cell r="P1693">
            <v>3218.19</v>
          </cell>
          <cell r="Q1693">
            <v>3218.19</v>
          </cell>
          <cell r="R1693"/>
          <cell r="S1693"/>
          <cell r="T1693"/>
          <cell r="U1693">
            <v>3218.19</v>
          </cell>
          <cell r="V1693">
            <v>3480.15</v>
          </cell>
        </row>
        <row r="1694">
          <cell r="C1694">
            <v>1440162</v>
          </cell>
          <cell r="D1694" t="str">
            <v>1031440165-GFR</v>
          </cell>
          <cell r="E1694"/>
          <cell r="F1694" t="str">
            <v>SALBUTAMOL (SULFATO)</v>
          </cell>
          <cell r="G1694" t="str">
            <v xml:space="preserve">COMP/TAB/CAPS/GRAGE      </v>
          </cell>
          <cell r="H1694" t="str">
            <v>4MG</v>
          </cell>
          <cell r="I1694" t="str">
            <v>ORAL</v>
          </cell>
          <cell r="J1694" t="str">
            <v xml:space="preserve">COMP/TAB/CAPS/GRAGE      </v>
          </cell>
          <cell r="K1694">
            <v>45</v>
          </cell>
          <cell r="L1694">
            <v>45</v>
          </cell>
          <cell r="M1694"/>
          <cell r="N1694">
            <v>46.56</v>
          </cell>
          <cell r="O1694">
            <v>46.56</v>
          </cell>
          <cell r="P1694">
            <v>49.03</v>
          </cell>
          <cell r="Q1694"/>
          <cell r="R1694"/>
          <cell r="S1694"/>
          <cell r="T1694"/>
          <cell r="U1694">
            <v>49.03</v>
          </cell>
          <cell r="V1694">
            <v>53.02</v>
          </cell>
        </row>
        <row r="1695">
          <cell r="C1695">
            <v>1440164</v>
          </cell>
          <cell r="D1695" t="str">
            <v>1031440164-CIP</v>
          </cell>
          <cell r="E1695"/>
          <cell r="F1695" t="str">
            <v>SALBUTAMOL SOLUCION  NEBULIZAR</v>
          </cell>
          <cell r="G1695" t="str">
            <v xml:space="preserve">SOLUCION            </v>
          </cell>
          <cell r="H1695" t="str">
            <v>5mg/ml</v>
          </cell>
          <cell r="I1695" t="str">
            <v>NASAL</v>
          </cell>
          <cell r="J1695" t="str">
            <v>FRASCO X (10-15)ml</v>
          </cell>
          <cell r="K1695">
            <v>5225</v>
          </cell>
          <cell r="L1695">
            <v>5225</v>
          </cell>
          <cell r="M1695">
            <v>5225</v>
          </cell>
          <cell r="N1695">
            <v>5405.79</v>
          </cell>
          <cell r="O1695">
            <v>5405.79</v>
          </cell>
          <cell r="P1695">
            <v>5692.3</v>
          </cell>
          <cell r="Q1695">
            <v>5692.3</v>
          </cell>
          <cell r="R1695"/>
          <cell r="S1695"/>
          <cell r="T1695"/>
          <cell r="U1695">
            <v>5692.3</v>
          </cell>
          <cell r="V1695">
            <v>6155.65</v>
          </cell>
        </row>
        <row r="1696">
          <cell r="C1696"/>
          <cell r="D1696" t="str">
            <v>1032810175-SER</v>
          </cell>
          <cell r="E1696"/>
          <cell r="F1696" t="str">
            <v>SALBUTIAMINA</v>
          </cell>
          <cell r="G1696" t="str">
            <v>TAB/CAPS/GRAG/COMP</v>
          </cell>
          <cell r="H1696" t="str">
            <v>200 mg</v>
          </cell>
          <cell r="I1696" t="str">
            <v>ORAL</v>
          </cell>
          <cell r="J1696" t="str">
            <v>TAB/CAPS/GRAG/COMP</v>
          </cell>
          <cell r="K1696">
            <v>1183</v>
          </cell>
          <cell r="L1696">
            <v>1183</v>
          </cell>
          <cell r="M1696"/>
          <cell r="N1696">
            <v>1223.93</v>
          </cell>
          <cell r="O1696">
            <v>1223.93</v>
          </cell>
          <cell r="P1696">
            <v>1288.8</v>
          </cell>
          <cell r="Q1696"/>
          <cell r="R1696"/>
          <cell r="S1696"/>
          <cell r="T1696"/>
          <cell r="U1696">
            <v>1288.8</v>
          </cell>
          <cell r="V1696">
            <v>1393.71</v>
          </cell>
        </row>
        <row r="1697">
          <cell r="C1697">
            <v>2620006</v>
          </cell>
          <cell r="D1697" t="str">
            <v>1032620006-SFI</v>
          </cell>
          <cell r="E1697"/>
          <cell r="F1697" t="str">
            <v>SALES DE REHIDRATACION ORAL</v>
          </cell>
          <cell r="G1697" t="str">
            <v>SOLUCION</v>
          </cell>
          <cell r="H1697" t="str">
            <v>&gt;=60meq SODIO / Litro</v>
          </cell>
          <cell r="I1697" t="str">
            <v>ORAL</v>
          </cell>
          <cell r="J1697" t="str">
            <v>FRASCO X (400-500)ml</v>
          </cell>
          <cell r="K1697">
            <v>3033</v>
          </cell>
          <cell r="L1697">
            <v>3033</v>
          </cell>
          <cell r="M1697">
            <v>3033</v>
          </cell>
          <cell r="N1697">
            <v>3137.94</v>
          </cell>
          <cell r="O1697">
            <v>3137.94</v>
          </cell>
          <cell r="P1697">
            <v>3304.25</v>
          </cell>
          <cell r="Q1697">
            <v>3304.25</v>
          </cell>
          <cell r="R1697"/>
          <cell r="S1697"/>
          <cell r="T1697"/>
          <cell r="U1697">
            <v>3304.25</v>
          </cell>
          <cell r="V1697">
            <v>3573.22</v>
          </cell>
        </row>
        <row r="1698">
          <cell r="C1698">
            <v>2620007</v>
          </cell>
          <cell r="D1698" t="str">
            <v>1032620006-LCO</v>
          </cell>
          <cell r="E1698"/>
          <cell r="F1698" t="str">
            <v>SALES DE REHIDRATACION ORAL</v>
          </cell>
          <cell r="G1698" t="str">
            <v>POLVO PARA SUSPENSION</v>
          </cell>
          <cell r="H1698" t="str">
            <v>Aporte al menos 60 meq de sodio / Litro</v>
          </cell>
          <cell r="I1698" t="str">
            <v>ORAL</v>
          </cell>
          <cell r="J1698">
            <v>0</v>
          </cell>
          <cell r="K1698">
            <v>366.6</v>
          </cell>
          <cell r="L1698">
            <v>366.6</v>
          </cell>
          <cell r="M1698"/>
          <cell r="N1698">
            <v>379.28</v>
          </cell>
          <cell r="O1698">
            <v>379.28</v>
          </cell>
          <cell r="P1698">
            <v>399.38</v>
          </cell>
          <cell r="Q1698"/>
          <cell r="R1698"/>
          <cell r="S1698"/>
          <cell r="T1698"/>
          <cell r="U1698">
            <v>399.38</v>
          </cell>
          <cell r="V1698">
            <v>431.89</v>
          </cell>
        </row>
        <row r="1699">
          <cell r="C1699">
            <v>3495185</v>
          </cell>
          <cell r="D1699" t="str">
            <v>1033495184-LIF</v>
          </cell>
          <cell r="E1699"/>
          <cell r="F1699" t="str">
            <v>SALICILICO ACIDO + LACTICO ACIDO</v>
          </cell>
          <cell r="G1699" t="str">
            <v>LOCION</v>
          </cell>
          <cell r="H1699" t="str">
            <v>(14-26)%+(4-16)%</v>
          </cell>
          <cell r="I1699" t="str">
            <v>TOPICO</v>
          </cell>
          <cell r="J1699" t="str">
            <v>FRASCO X 10ml</v>
          </cell>
          <cell r="K1699">
            <v>9115</v>
          </cell>
          <cell r="L1699">
            <v>9115</v>
          </cell>
          <cell r="M1699">
            <v>9115</v>
          </cell>
          <cell r="N1699">
            <v>9430.3799999999992</v>
          </cell>
          <cell r="O1699">
            <v>9430.3799999999992</v>
          </cell>
          <cell r="P1699">
            <v>9930.19</v>
          </cell>
          <cell r="Q1699">
            <v>9930.19</v>
          </cell>
          <cell r="R1699"/>
          <cell r="S1699"/>
          <cell r="T1699"/>
          <cell r="U1699">
            <v>9930.19</v>
          </cell>
          <cell r="V1699">
            <v>10738.51</v>
          </cell>
        </row>
        <row r="1700">
          <cell r="C1700"/>
          <cell r="D1700"/>
          <cell r="E1700" t="str">
            <v xml:space="preserve">CP-0270-LIC </v>
          </cell>
          <cell r="F1700" t="str">
            <v>SALICILATO DE MEILO + MENTOL</v>
          </cell>
          <cell r="G1700" t="str">
            <v>GEL</v>
          </cell>
          <cell r="H1700" t="str">
            <v>28 %+ 10 %</v>
          </cell>
          <cell r="I1700" t="str">
            <v>TOPICO</v>
          </cell>
          <cell r="J1700"/>
          <cell r="K1700"/>
          <cell r="L1700"/>
          <cell r="M1700"/>
          <cell r="N1700"/>
          <cell r="O1700"/>
          <cell r="P1700"/>
          <cell r="Q1700"/>
          <cell r="R1700"/>
          <cell r="S1700"/>
          <cell r="T1700"/>
          <cell r="U1700">
            <v>0</v>
          </cell>
          <cell r="V1700">
            <v>10089.459999999999</v>
          </cell>
        </row>
        <row r="1701">
          <cell r="C1701"/>
          <cell r="D1701" t="str">
            <v>1031440033-GSK</v>
          </cell>
          <cell r="E1701"/>
          <cell r="F1701" t="str">
            <v>SALMETEROL + FLUTICASONA</v>
          </cell>
          <cell r="G1701" t="str">
            <v xml:space="preserve">INHALADOR           </v>
          </cell>
          <cell r="H1701" t="str">
            <v>(25+125) mcg/dosis</v>
          </cell>
          <cell r="I1701" t="str">
            <v>BUCAL</v>
          </cell>
          <cell r="J1701" t="str">
            <v>INHALADOR X 120 DOSIS</v>
          </cell>
          <cell r="K1701">
            <v>101920</v>
          </cell>
          <cell r="L1701">
            <v>101920</v>
          </cell>
          <cell r="M1701"/>
          <cell r="N1701">
            <v>105446.43</v>
          </cell>
          <cell r="O1701">
            <v>105446.43</v>
          </cell>
          <cell r="P1701">
            <v>111035.09</v>
          </cell>
          <cell r="Q1701"/>
          <cell r="R1701"/>
          <cell r="S1701"/>
          <cell r="T1701"/>
          <cell r="U1701">
            <v>111035.09</v>
          </cell>
          <cell r="V1701">
            <v>120073.35</v>
          </cell>
        </row>
        <row r="1702">
          <cell r="C1702"/>
          <cell r="D1702" t="str">
            <v>1031440033-BTS</v>
          </cell>
          <cell r="E1702"/>
          <cell r="F1702" t="str">
            <v>SALMETEROL + FLUTICASONA</v>
          </cell>
          <cell r="G1702" t="str">
            <v xml:space="preserve">INHALADOR           </v>
          </cell>
          <cell r="H1702" t="str">
            <v>(25+125) mcg/dosis</v>
          </cell>
          <cell r="I1702" t="str">
            <v>BUCAL</v>
          </cell>
          <cell r="J1702" t="str">
            <v>INHALADOR X 120 DOSIS</v>
          </cell>
          <cell r="K1702">
            <v>84662</v>
          </cell>
          <cell r="L1702">
            <v>84662</v>
          </cell>
          <cell r="M1702"/>
          <cell r="N1702">
            <v>87591.31</v>
          </cell>
          <cell r="O1702">
            <v>87591.31</v>
          </cell>
          <cell r="P1702">
            <v>92233.65</v>
          </cell>
          <cell r="Q1702"/>
          <cell r="R1702"/>
          <cell r="S1702"/>
          <cell r="T1702"/>
          <cell r="U1702">
            <v>92233.65</v>
          </cell>
          <cell r="V1702">
            <v>99741.47</v>
          </cell>
        </row>
        <row r="1703">
          <cell r="C1703"/>
          <cell r="D1703" t="str">
            <v>1031440036-GSK</v>
          </cell>
          <cell r="E1703"/>
          <cell r="F1703" t="str">
            <v>SALMETEROL+FLUTICASONA</v>
          </cell>
          <cell r="G1703" t="str">
            <v>INHALADOR</v>
          </cell>
          <cell r="H1703" t="str">
            <v>(50+250) mcg/dosis</v>
          </cell>
          <cell r="I1703" t="str">
            <v>BUCAL</v>
          </cell>
          <cell r="J1703" t="str">
            <v>INHALADOR X 60 DOSIS</v>
          </cell>
          <cell r="K1703">
            <v>72439</v>
          </cell>
          <cell r="L1703">
            <v>72439</v>
          </cell>
          <cell r="M1703"/>
          <cell r="N1703">
            <v>74945.39</v>
          </cell>
          <cell r="O1703">
            <v>74945.39</v>
          </cell>
          <cell r="P1703">
            <v>78917.5</v>
          </cell>
          <cell r="Q1703"/>
          <cell r="R1703"/>
          <cell r="S1703"/>
          <cell r="T1703"/>
          <cell r="U1703">
            <v>78917.5</v>
          </cell>
          <cell r="V1703">
            <v>85341.38</v>
          </cell>
        </row>
        <row r="1704">
          <cell r="C1704"/>
          <cell r="D1704" t="str">
            <v>1031440039-GSK</v>
          </cell>
          <cell r="E1704"/>
          <cell r="F1704" t="str">
            <v xml:space="preserve">SALMETEROL+FLUTICASONA </v>
          </cell>
          <cell r="G1704" t="str">
            <v>INHALADOR</v>
          </cell>
          <cell r="H1704" t="str">
            <v>(25+250) mcg/dosis</v>
          </cell>
          <cell r="I1704" t="str">
            <v>BUCAL</v>
          </cell>
          <cell r="J1704" t="str">
            <v>INHALADOR X 120 DOSIS</v>
          </cell>
          <cell r="K1704">
            <v>24380</v>
          </cell>
          <cell r="L1704">
            <v>24380</v>
          </cell>
          <cell r="M1704"/>
          <cell r="N1704">
            <v>25223.55</v>
          </cell>
          <cell r="O1704">
            <v>25223.55</v>
          </cell>
          <cell r="P1704">
            <v>26560.400000000001</v>
          </cell>
          <cell r="Q1704"/>
          <cell r="R1704"/>
          <cell r="S1704"/>
          <cell r="T1704"/>
          <cell r="U1704">
            <v>26560.400000000001</v>
          </cell>
          <cell r="V1704">
            <v>28722.42</v>
          </cell>
        </row>
        <row r="1705">
          <cell r="C1705"/>
          <cell r="D1705" t="str">
            <v>1031440044-GSK</v>
          </cell>
          <cell r="E1705"/>
          <cell r="F1705" t="str">
            <v xml:space="preserve">SALMETEROL+FLUTICASONA </v>
          </cell>
          <cell r="G1705" t="str">
            <v>INHALADOR</v>
          </cell>
          <cell r="H1705" t="str">
            <v>(25+50) mcg/dosis</v>
          </cell>
          <cell r="I1705" t="str">
            <v>BUCAL</v>
          </cell>
          <cell r="J1705" t="str">
            <v>INHALADOR X 120 DOSIS</v>
          </cell>
          <cell r="K1705">
            <v>70455</v>
          </cell>
          <cell r="L1705">
            <v>70455</v>
          </cell>
          <cell r="M1705"/>
          <cell r="N1705">
            <v>72892.740000000005</v>
          </cell>
          <cell r="O1705">
            <v>72892.740000000005</v>
          </cell>
          <cell r="P1705">
            <v>76756.06</v>
          </cell>
          <cell r="Q1705"/>
          <cell r="R1705"/>
          <cell r="S1705"/>
          <cell r="T1705"/>
          <cell r="U1705">
            <v>76756.06</v>
          </cell>
          <cell r="V1705">
            <v>83004</v>
          </cell>
        </row>
        <row r="1706">
          <cell r="C1706"/>
          <cell r="D1706" t="str">
            <v>1031440019-GSK</v>
          </cell>
          <cell r="E1706"/>
          <cell r="F1706" t="str">
            <v xml:space="preserve">SALMETEROL+FLUTICASONA </v>
          </cell>
          <cell r="G1706" t="str">
            <v>INHALADOR</v>
          </cell>
          <cell r="H1706" t="str">
            <v>(50+100) mcg/dosis</v>
          </cell>
          <cell r="I1706" t="str">
            <v>BUCAL</v>
          </cell>
          <cell r="J1706" t="str">
            <v>INHALADOR X 60 DOSIS</v>
          </cell>
          <cell r="K1706">
            <v>82320</v>
          </cell>
          <cell r="L1706">
            <v>82320</v>
          </cell>
          <cell r="M1706"/>
          <cell r="N1706">
            <v>85168.27</v>
          </cell>
          <cell r="O1706">
            <v>85168.27</v>
          </cell>
          <cell r="P1706">
            <v>89682.19</v>
          </cell>
          <cell r="Q1706"/>
          <cell r="R1706"/>
          <cell r="S1706"/>
          <cell r="T1706"/>
          <cell r="U1706">
            <v>89682.19</v>
          </cell>
          <cell r="V1706">
            <v>96982.32</v>
          </cell>
        </row>
        <row r="1707">
          <cell r="C1707">
            <v>1011042</v>
          </cell>
          <cell r="D1707" t="str">
            <v>1031011042-RWL</v>
          </cell>
          <cell r="E1707"/>
          <cell r="F1707" t="str">
            <v>SAQUINAVIR MESILATO</v>
          </cell>
          <cell r="G1707" t="str">
            <v xml:space="preserve">COMP/TAB/CAPS/GRAGE      </v>
          </cell>
          <cell r="H1707" t="str">
            <v>500MG (base)</v>
          </cell>
          <cell r="I1707" t="str">
            <v>ORAL</v>
          </cell>
          <cell r="J1707" t="str">
            <v xml:space="preserve">COMP/TAB/CAPS/GRAGE      </v>
          </cell>
          <cell r="K1707">
            <v>6884.9</v>
          </cell>
          <cell r="L1707">
            <v>6884.9</v>
          </cell>
          <cell r="M1707"/>
          <cell r="N1707">
            <v>7123.12</v>
          </cell>
          <cell r="O1707">
            <v>7123.12</v>
          </cell>
          <cell r="P1707">
            <v>7500.65</v>
          </cell>
          <cell r="Q1707"/>
          <cell r="R1707"/>
          <cell r="S1707"/>
          <cell r="T1707"/>
          <cell r="U1707">
            <v>7500.65</v>
          </cell>
          <cell r="V1707">
            <v>8111.2</v>
          </cell>
        </row>
        <row r="1708">
          <cell r="C1708"/>
          <cell r="D1708" t="str">
            <v>1031011042-RCH</v>
          </cell>
          <cell r="E1708"/>
          <cell r="F1708" t="str">
            <v>SAQUINAVIR</v>
          </cell>
          <cell r="G1708" t="str">
            <v>TAB/CAPS/GRAG/COMP</v>
          </cell>
          <cell r="H1708" t="str">
            <v>500 mg</v>
          </cell>
          <cell r="I1708" t="str">
            <v>ORAL</v>
          </cell>
          <cell r="J1708" t="str">
            <v xml:space="preserve">CAPSULAS </v>
          </cell>
          <cell r="K1708">
            <v>6006</v>
          </cell>
          <cell r="L1708">
            <v>6006</v>
          </cell>
          <cell r="M1708"/>
          <cell r="N1708">
            <v>6213.81</v>
          </cell>
          <cell r="O1708">
            <v>6213.81</v>
          </cell>
          <cell r="P1708">
            <v>6543.14</v>
          </cell>
          <cell r="Q1708"/>
          <cell r="R1708"/>
          <cell r="S1708"/>
          <cell r="T1708"/>
          <cell r="U1708">
            <v>6543.14</v>
          </cell>
          <cell r="V1708">
            <v>7075.75</v>
          </cell>
        </row>
        <row r="1709">
          <cell r="C1709"/>
          <cell r="D1709" t="str">
            <v>1032150053-BMS</v>
          </cell>
          <cell r="E1709"/>
          <cell r="F1709" t="str">
            <v>SAXAGLIPTIN</v>
          </cell>
          <cell r="G1709" t="str">
            <v>TAB/CAPS/GRAG/COMP</v>
          </cell>
          <cell r="H1709" t="str">
            <v>5 mg</v>
          </cell>
          <cell r="I1709" t="str">
            <v>ORAL</v>
          </cell>
          <cell r="J1709" t="str">
            <v>TAB/CAPS/GRAG/COMP</v>
          </cell>
          <cell r="K1709">
            <v>3009</v>
          </cell>
          <cell r="L1709">
            <v>3009</v>
          </cell>
          <cell r="M1709"/>
          <cell r="N1709">
            <v>3113.11</v>
          </cell>
          <cell r="O1709">
            <v>3113.11</v>
          </cell>
          <cell r="P1709">
            <v>3278.1</v>
          </cell>
          <cell r="Q1709"/>
          <cell r="R1709"/>
          <cell r="S1709"/>
          <cell r="T1709"/>
          <cell r="U1709">
            <v>3278.1</v>
          </cell>
          <cell r="V1709">
            <v>3544.94</v>
          </cell>
        </row>
        <row r="1710">
          <cell r="C1710"/>
          <cell r="D1710" t="str">
            <v>1032150057-BMS</v>
          </cell>
          <cell r="E1710"/>
          <cell r="F1710" t="str">
            <v xml:space="preserve">SAXAGLIPTINA </v>
          </cell>
          <cell r="G1710" t="str">
            <v>TAB/CAPS/GRAG/COMP</v>
          </cell>
          <cell r="H1710" t="str">
            <v>2,5 mg</v>
          </cell>
          <cell r="I1710" t="str">
            <v>ORAL</v>
          </cell>
          <cell r="J1710" t="str">
            <v>TAB/CAPS/GRAG/COMP</v>
          </cell>
          <cell r="K1710">
            <v>3009</v>
          </cell>
          <cell r="L1710">
            <v>3009</v>
          </cell>
          <cell r="M1710"/>
          <cell r="N1710">
            <v>3113.11</v>
          </cell>
          <cell r="O1710">
            <v>3113.11</v>
          </cell>
          <cell r="P1710">
            <v>3278.1</v>
          </cell>
          <cell r="Q1710"/>
          <cell r="R1710"/>
          <cell r="S1710"/>
          <cell r="T1710"/>
          <cell r="U1710">
            <v>3278.1</v>
          </cell>
          <cell r="V1710">
            <v>3544.94</v>
          </cell>
        </row>
        <row r="1711">
          <cell r="C1711"/>
          <cell r="D1711" t="str">
            <v>1032150055-BMS</v>
          </cell>
          <cell r="E1711"/>
          <cell r="F1711" t="str">
            <v>SAXAGLIPTINA + METFORMINA</v>
          </cell>
          <cell r="G1711" t="str">
            <v>TAB/CAPS/GRAG/COMP</v>
          </cell>
          <cell r="H1711" t="str">
            <v>(2.5+1000)mg</v>
          </cell>
          <cell r="I1711" t="str">
            <v>ORAL</v>
          </cell>
          <cell r="J1711" t="str">
            <v>TAB/CAPS/GRAG/COMP</v>
          </cell>
          <cell r="K1711">
            <v>1552</v>
          </cell>
          <cell r="L1711">
            <v>1552</v>
          </cell>
          <cell r="M1711"/>
          <cell r="N1711">
            <v>1605.7</v>
          </cell>
          <cell r="O1711">
            <v>1605.7</v>
          </cell>
          <cell r="P1711">
            <v>1690.8</v>
          </cell>
          <cell r="Q1711"/>
          <cell r="R1711"/>
          <cell r="S1711"/>
          <cell r="T1711"/>
          <cell r="U1711">
            <v>1690.8</v>
          </cell>
          <cell r="V1711">
            <v>1828.43</v>
          </cell>
        </row>
        <row r="1712">
          <cell r="C1712">
            <v>1050090</v>
          </cell>
          <cell r="D1712" t="str">
            <v>1031050090-GFR</v>
          </cell>
          <cell r="E1712"/>
          <cell r="F1712" t="str">
            <v>SECNIDAZOL</v>
          </cell>
          <cell r="G1712" t="str">
            <v xml:space="preserve">COMP/TAB/CAPS/GRAGE      </v>
          </cell>
          <cell r="H1712" t="str">
            <v>500mg</v>
          </cell>
          <cell r="I1712" t="str">
            <v>ORAL</v>
          </cell>
          <cell r="J1712" t="str">
            <v xml:space="preserve">COMP/TAB/CAPS/GRAGE      </v>
          </cell>
          <cell r="K1712">
            <v>83.4</v>
          </cell>
          <cell r="L1712">
            <v>83.4</v>
          </cell>
          <cell r="M1712">
            <v>83.4</v>
          </cell>
          <cell r="N1712">
            <v>86.29</v>
          </cell>
          <cell r="O1712">
            <v>86.29</v>
          </cell>
          <cell r="P1712">
            <v>90.86</v>
          </cell>
          <cell r="Q1712">
            <v>90.86</v>
          </cell>
          <cell r="R1712"/>
          <cell r="S1712"/>
          <cell r="T1712"/>
          <cell r="U1712">
            <v>90.86</v>
          </cell>
          <cell r="V1712">
            <v>98.26</v>
          </cell>
        </row>
        <row r="1713">
          <cell r="C1713">
            <v>1050091</v>
          </cell>
          <cell r="D1713" t="str">
            <v>1031050091-LBF</v>
          </cell>
          <cell r="E1713"/>
          <cell r="F1713" t="str">
            <v xml:space="preserve">SECNIDAZOL </v>
          </cell>
          <cell r="G1713" t="str">
            <v xml:space="preserve">POLVO PARA SUSPENSION </v>
          </cell>
          <cell r="H1713" t="str">
            <v>500mg/15ml</v>
          </cell>
          <cell r="I1713" t="str">
            <v>ORAL</v>
          </cell>
          <cell r="J1713" t="str">
            <v>FRASCO X15ml</v>
          </cell>
          <cell r="K1713">
            <v>1389</v>
          </cell>
          <cell r="L1713">
            <v>1389</v>
          </cell>
          <cell r="M1713">
            <v>1389</v>
          </cell>
          <cell r="N1713">
            <v>1437.06</v>
          </cell>
          <cell r="O1713">
            <v>1437.06</v>
          </cell>
          <cell r="P1713">
            <v>1513.22</v>
          </cell>
          <cell r="Q1713">
            <v>1513.22</v>
          </cell>
          <cell r="R1713"/>
          <cell r="S1713"/>
          <cell r="T1713"/>
          <cell r="U1713">
            <v>1513.22</v>
          </cell>
          <cell r="V1713">
            <v>1636.4</v>
          </cell>
        </row>
        <row r="1714">
          <cell r="C1714"/>
          <cell r="D1714" t="str">
            <v>1031820050-ABT</v>
          </cell>
          <cell r="E1714"/>
          <cell r="F1714" t="str">
            <v>SELEGILINA</v>
          </cell>
          <cell r="G1714" t="str">
            <v>TAB/CAPS/GRAG/COMP</v>
          </cell>
          <cell r="H1714" t="str">
            <v>5 mg</v>
          </cell>
          <cell r="I1714" t="str">
            <v>ORAL</v>
          </cell>
          <cell r="J1714" t="str">
            <v>TAB/CAPS/GRAG/COMP</v>
          </cell>
          <cell r="K1714">
            <v>3270</v>
          </cell>
          <cell r="L1714">
            <v>3270</v>
          </cell>
          <cell r="M1714"/>
          <cell r="N1714">
            <v>3383.14</v>
          </cell>
          <cell r="O1714">
            <v>3383.14</v>
          </cell>
          <cell r="P1714">
            <v>3562.45</v>
          </cell>
          <cell r="Q1714"/>
          <cell r="R1714"/>
          <cell r="S1714"/>
          <cell r="T1714"/>
          <cell r="U1714">
            <v>3562.45</v>
          </cell>
          <cell r="V1714">
            <v>3852.43</v>
          </cell>
        </row>
        <row r="1715">
          <cell r="C1715"/>
          <cell r="D1715" t="str">
            <v>1032412040-BTS</v>
          </cell>
          <cell r="E1715"/>
          <cell r="F1715" t="str">
            <v>SELLANTE DE FIBRINA</v>
          </cell>
          <cell r="G1715" t="str">
            <v>SOLUCION INYECTABLE</v>
          </cell>
          <cell r="H1715"/>
          <cell r="I1715" t="str">
            <v>PARENTERAL</v>
          </cell>
          <cell r="J1715" t="str">
            <v>AMP/VIAL/JP</v>
          </cell>
          <cell r="K1715">
            <v>387255</v>
          </cell>
          <cell r="L1715">
            <v>387255</v>
          </cell>
          <cell r="M1715"/>
          <cell r="N1715">
            <v>400654.02</v>
          </cell>
          <cell r="O1715">
            <v>400654.02</v>
          </cell>
          <cell r="P1715">
            <v>421888.68</v>
          </cell>
          <cell r="Q1715"/>
          <cell r="R1715"/>
          <cell r="S1715"/>
          <cell r="T1715"/>
          <cell r="U1715">
            <v>421888.68</v>
          </cell>
          <cell r="V1715">
            <v>456230.42</v>
          </cell>
        </row>
        <row r="1716">
          <cell r="C1716"/>
          <cell r="D1716" t="str">
            <v>1032412042-BAX</v>
          </cell>
          <cell r="E1716"/>
          <cell r="F1716" t="str">
            <v>SELLANTE DE FIBRINA (TISSUCOL)</v>
          </cell>
          <cell r="G1716" t="str">
            <v>SOLUCION INYECTABLE</v>
          </cell>
          <cell r="H1716"/>
          <cell r="I1716" t="str">
            <v>PARENTERAL</v>
          </cell>
          <cell r="J1716" t="str">
            <v>AMP/VIAL/JP</v>
          </cell>
          <cell r="K1716">
            <v>1855441.03</v>
          </cell>
          <cell r="L1716">
            <v>1855441.03</v>
          </cell>
          <cell r="M1716"/>
          <cell r="N1716">
            <v>1919639.29</v>
          </cell>
          <cell r="O1716">
            <v>1919639.29</v>
          </cell>
          <cell r="P1716">
            <v>2021380.17</v>
          </cell>
          <cell r="Q1716"/>
          <cell r="R1716"/>
          <cell r="S1716"/>
          <cell r="T1716"/>
          <cell r="U1716">
            <v>2021380.17</v>
          </cell>
          <cell r="V1716">
            <v>2185920.52</v>
          </cell>
        </row>
        <row r="1717">
          <cell r="C1717"/>
          <cell r="D1717" t="str">
            <v>1031640075-MAD</v>
          </cell>
          <cell r="E1717"/>
          <cell r="F1717" t="str">
            <v>SEMILLA DE PLANTAGO OVATA - CASCARA DE ISPAGHULA - FRUTOS DE SEN</v>
          </cell>
          <cell r="G1717" t="str">
            <v xml:space="preserve">POLVO O GRANULOS . </v>
          </cell>
          <cell r="H1717"/>
          <cell r="I1717" t="str">
            <v>ORAL</v>
          </cell>
          <cell r="J1717" t="str">
            <v>SOBRE X 52g</v>
          </cell>
          <cell r="K1717">
            <v>30798</v>
          </cell>
          <cell r="L1717">
            <v>30798</v>
          </cell>
          <cell r="M1717"/>
          <cell r="N1717">
            <v>31863.61</v>
          </cell>
          <cell r="O1717">
            <v>31863.61</v>
          </cell>
          <cell r="P1717">
            <v>33552.379999999997</v>
          </cell>
          <cell r="Q1717"/>
          <cell r="R1717"/>
          <cell r="S1717"/>
          <cell r="T1717"/>
          <cell r="U1717">
            <v>33552.379999999997</v>
          </cell>
          <cell r="V1717">
            <v>36283.54</v>
          </cell>
        </row>
        <row r="1718">
          <cell r="C1718">
            <v>1830076</v>
          </cell>
          <cell r="D1718" t="str">
            <v>1031830076-GFR</v>
          </cell>
          <cell r="E1718"/>
          <cell r="F1718" t="str">
            <v>SERTRALINA (CLORHIDRATO)</v>
          </cell>
          <cell r="G1718" t="str">
            <v xml:space="preserve">COMP/TAB/CAPS/GRAGE      </v>
          </cell>
          <cell r="H1718" t="str">
            <v>100mg</v>
          </cell>
          <cell r="I1718" t="str">
            <v>ORAL</v>
          </cell>
          <cell r="J1718" t="str">
            <v xml:space="preserve">COMP/TAB/CAPS/GRAGE      </v>
          </cell>
          <cell r="K1718">
            <v>111.61161775633451</v>
          </cell>
          <cell r="L1718">
            <v>111.61</v>
          </cell>
          <cell r="M1718">
            <v>111.61</v>
          </cell>
          <cell r="N1718">
            <v>115.47</v>
          </cell>
          <cell r="O1718">
            <v>115.47</v>
          </cell>
          <cell r="P1718">
            <v>121.59</v>
          </cell>
          <cell r="Q1718">
            <v>121.59</v>
          </cell>
          <cell r="R1718"/>
          <cell r="S1718"/>
          <cell r="T1718"/>
          <cell r="U1718">
            <v>121.59</v>
          </cell>
          <cell r="V1718">
            <v>131.49</v>
          </cell>
        </row>
        <row r="1719">
          <cell r="C1719">
            <v>1830075</v>
          </cell>
          <cell r="D1719" t="str">
            <v>1031830075-GFR</v>
          </cell>
          <cell r="E1719"/>
          <cell r="F1719" t="str">
            <v>SERTRALINA (CLORHIDRATO)</v>
          </cell>
          <cell r="G1719" t="str">
            <v xml:space="preserve">COMP/TAB/CAPS/GRAGE      </v>
          </cell>
          <cell r="H1719" t="str">
            <v>50mg</v>
          </cell>
          <cell r="I1719" t="str">
            <v>ORAL</v>
          </cell>
          <cell r="J1719" t="str">
            <v xml:space="preserve">COMP/TAB/CAPS/GRAGE      </v>
          </cell>
          <cell r="K1719">
            <v>81.060595049938826</v>
          </cell>
          <cell r="L1719">
            <v>81.06</v>
          </cell>
          <cell r="M1719">
            <v>81.06</v>
          </cell>
          <cell r="N1719">
            <v>83.86</v>
          </cell>
          <cell r="O1719">
            <v>83.86</v>
          </cell>
          <cell r="P1719">
            <v>88.3</v>
          </cell>
          <cell r="Q1719">
            <v>88.3</v>
          </cell>
          <cell r="R1719"/>
          <cell r="S1719"/>
          <cell r="T1719"/>
          <cell r="U1719">
            <v>88.3</v>
          </cell>
          <cell r="V1719">
            <v>95.49</v>
          </cell>
        </row>
        <row r="1720">
          <cell r="C1720">
            <v>3710045</v>
          </cell>
          <cell r="D1720" t="str">
            <v>1033710045-GZY</v>
          </cell>
          <cell r="E1720"/>
          <cell r="F1720" t="str">
            <v xml:space="preserve">SEVELAMER CLOHIDRATO  </v>
          </cell>
          <cell r="G1720" t="str">
            <v xml:space="preserve">COMP/TAB/CAPS/GRAGE      </v>
          </cell>
          <cell r="H1720" t="str">
            <v>800mg</v>
          </cell>
          <cell r="I1720" t="str">
            <v>ORAL</v>
          </cell>
          <cell r="J1720" t="str">
            <v xml:space="preserve">COMP/TAB/CAPS/GRAGE      </v>
          </cell>
          <cell r="K1720">
            <v>2542</v>
          </cell>
          <cell r="L1720">
            <v>2542</v>
          </cell>
          <cell r="M1720"/>
          <cell r="N1720">
            <v>2629.95</v>
          </cell>
          <cell r="O1720">
            <v>2629.95</v>
          </cell>
          <cell r="P1720">
            <v>2769.34</v>
          </cell>
          <cell r="Q1720"/>
          <cell r="R1720"/>
          <cell r="S1720"/>
          <cell r="T1720"/>
          <cell r="U1720">
            <v>2769.34</v>
          </cell>
          <cell r="V1720">
            <v>2994.76</v>
          </cell>
        </row>
        <row r="1721">
          <cell r="C1721"/>
          <cell r="D1721" t="str">
            <v>1033710045-GZY</v>
          </cell>
          <cell r="E1721"/>
          <cell r="F1721" t="str">
            <v>SEVELAMER CLOHIDRATO</v>
          </cell>
          <cell r="G1721" t="str">
            <v>TAB/CAPS/GRAG/COMP</v>
          </cell>
          <cell r="H1721" t="str">
            <v xml:space="preserve"> 800 mg </v>
          </cell>
          <cell r="I1721" t="str">
            <v>ORAL</v>
          </cell>
          <cell r="J1721" t="str">
            <v>TAB/CAPS/GRAG/COMP</v>
          </cell>
          <cell r="K1721">
            <v>1060</v>
          </cell>
          <cell r="L1721">
            <v>1060</v>
          </cell>
          <cell r="M1721"/>
          <cell r="N1721">
            <v>1096.68</v>
          </cell>
          <cell r="O1721">
            <v>1096.68</v>
          </cell>
          <cell r="P1721">
            <v>1154.8</v>
          </cell>
          <cell r="Q1721"/>
          <cell r="R1721"/>
          <cell r="S1721"/>
          <cell r="T1721"/>
          <cell r="U1721">
            <v>1154.8</v>
          </cell>
          <cell r="V1721">
            <v>1248.8</v>
          </cell>
        </row>
        <row r="1722">
          <cell r="C1722">
            <v>3040002</v>
          </cell>
          <cell r="D1722" t="str">
            <v>1033040002-ALI</v>
          </cell>
          <cell r="E1722"/>
          <cell r="F1722" t="str">
            <v>SEVOFLURANO</v>
          </cell>
          <cell r="G1722" t="str">
            <v>SOLUCION</v>
          </cell>
          <cell r="H1722" t="str">
            <v>99%</v>
          </cell>
          <cell r="I1722" t="str">
            <v>NASAL</v>
          </cell>
          <cell r="J1722" t="str">
            <v>FRASCO X 250ml</v>
          </cell>
          <cell r="K1722">
            <v>305655</v>
          </cell>
          <cell r="L1722">
            <v>305655</v>
          </cell>
          <cell r="M1722">
            <v>305655</v>
          </cell>
          <cell r="N1722">
            <v>305655</v>
          </cell>
          <cell r="O1722">
            <v>316230.65999999997</v>
          </cell>
          <cell r="P1722">
            <v>321854.71499999997</v>
          </cell>
          <cell r="Q1722">
            <v>321854.71499999997</v>
          </cell>
          <cell r="R1722"/>
          <cell r="S1722"/>
          <cell r="T1722"/>
          <cell r="U1722">
            <v>321854.71999999997</v>
          </cell>
          <cell r="V1722">
            <v>348053.69</v>
          </cell>
        </row>
        <row r="1723">
          <cell r="C1723"/>
          <cell r="D1723" t="str">
            <v>1031230015-GFR</v>
          </cell>
          <cell r="E1723"/>
          <cell r="F1723" t="str">
            <v>SILDENAFIL</v>
          </cell>
          <cell r="G1723" t="str">
            <v>TAB/CAPS/GRAG/COMP</v>
          </cell>
          <cell r="H1723" t="str">
            <v>25 mg</v>
          </cell>
          <cell r="I1723" t="str">
            <v>ORAL</v>
          </cell>
          <cell r="J1723" t="str">
            <v>TAB/CAPS/GRAG/COMP</v>
          </cell>
          <cell r="K1723">
            <v>550</v>
          </cell>
          <cell r="L1723">
            <v>550</v>
          </cell>
          <cell r="M1723"/>
          <cell r="N1723">
            <v>569.03</v>
          </cell>
          <cell r="O1723">
            <v>569.03</v>
          </cell>
          <cell r="P1723">
            <v>599.19000000000005</v>
          </cell>
          <cell r="Q1723"/>
          <cell r="R1723"/>
          <cell r="S1723"/>
          <cell r="T1723"/>
          <cell r="U1723">
            <v>599.19000000000005</v>
          </cell>
          <cell r="V1723">
            <v>647.96</v>
          </cell>
        </row>
        <row r="1724">
          <cell r="C1724"/>
          <cell r="D1724" t="str">
            <v>1031230001-LST</v>
          </cell>
          <cell r="E1724"/>
          <cell r="F1724" t="str">
            <v xml:space="preserve">SILDENAFIL </v>
          </cell>
          <cell r="G1724" t="str">
            <v>TAB/CAPS/GRAG/COMP</v>
          </cell>
          <cell r="H1724" t="str">
            <v>50 mg</v>
          </cell>
          <cell r="I1724" t="str">
            <v>ORAL</v>
          </cell>
          <cell r="J1724" t="str">
            <v>TAB/CAPS/GRAG/COMP</v>
          </cell>
          <cell r="K1724">
            <v>165</v>
          </cell>
          <cell r="L1724">
            <v>165</v>
          </cell>
          <cell r="M1724"/>
          <cell r="N1724">
            <v>170.71</v>
          </cell>
          <cell r="O1724">
            <v>170.71</v>
          </cell>
          <cell r="P1724">
            <v>179.76</v>
          </cell>
          <cell r="Q1724"/>
          <cell r="R1724"/>
          <cell r="S1724"/>
          <cell r="T1724"/>
          <cell r="U1724">
            <v>179.76</v>
          </cell>
          <cell r="V1724">
            <v>194.39</v>
          </cell>
        </row>
        <row r="1725">
          <cell r="C1725"/>
          <cell r="D1725" t="str">
            <v>1031610078-GFR</v>
          </cell>
          <cell r="E1725"/>
          <cell r="F1725" t="str">
            <v>SILIMARINA</v>
          </cell>
          <cell r="G1725" t="str">
            <v>TAB/CAPS/GRAG/COMP</v>
          </cell>
          <cell r="H1725" t="str">
            <v>150 mg</v>
          </cell>
          <cell r="I1725" t="str">
            <v>ORAL</v>
          </cell>
          <cell r="J1725" t="str">
            <v>TAB/CAPS/GRAG/COMP</v>
          </cell>
          <cell r="K1725">
            <v>87</v>
          </cell>
          <cell r="L1725">
            <v>87</v>
          </cell>
          <cell r="M1725"/>
          <cell r="N1725">
            <v>90.01</v>
          </cell>
          <cell r="O1725">
            <v>90.01</v>
          </cell>
          <cell r="P1725">
            <v>94.78</v>
          </cell>
          <cell r="Q1725"/>
          <cell r="R1725"/>
          <cell r="S1725"/>
          <cell r="T1725"/>
          <cell r="U1725">
            <v>94.78</v>
          </cell>
          <cell r="V1725">
            <v>102.5</v>
          </cell>
        </row>
        <row r="1726">
          <cell r="C1726"/>
          <cell r="D1726" t="str">
            <v>1031620018-NVX</v>
          </cell>
          <cell r="E1726"/>
          <cell r="F1726" t="str">
            <v xml:space="preserve">SIMETICONA </v>
          </cell>
          <cell r="G1726" t="str">
            <v>TAB/CAPS/GRAG/COMP</v>
          </cell>
          <cell r="H1726" t="str">
            <v xml:space="preserve">125 mg </v>
          </cell>
          <cell r="I1726" t="str">
            <v>ORAL</v>
          </cell>
          <cell r="J1726" t="str">
            <v>TAB/CAPS/GRAG/COMP</v>
          </cell>
          <cell r="K1726">
            <v>84</v>
          </cell>
          <cell r="L1726">
            <v>84</v>
          </cell>
          <cell r="M1726"/>
          <cell r="N1726">
            <v>86.91</v>
          </cell>
          <cell r="O1726">
            <v>86.91</v>
          </cell>
          <cell r="P1726">
            <v>91.52</v>
          </cell>
          <cell r="Q1726"/>
          <cell r="R1726"/>
          <cell r="S1726"/>
          <cell r="T1726"/>
          <cell r="U1726">
            <v>91.52</v>
          </cell>
          <cell r="V1726">
            <v>98.97</v>
          </cell>
        </row>
        <row r="1727">
          <cell r="C1727"/>
          <cell r="D1727" t="str">
            <v>1031250055-MSD</v>
          </cell>
          <cell r="E1727"/>
          <cell r="F1727" t="str">
            <v>SIMVASTATINA</v>
          </cell>
          <cell r="G1727" t="str">
            <v>TAB/CAPS/GRAG/COMP</v>
          </cell>
          <cell r="H1727" t="str">
            <v xml:space="preserve"> 20 mg </v>
          </cell>
          <cell r="I1727" t="str">
            <v>ORAL</v>
          </cell>
          <cell r="J1727" t="str">
            <v>TAB/CAPS/GRAG/COMP</v>
          </cell>
          <cell r="K1727">
            <v>2184</v>
          </cell>
          <cell r="L1727">
            <v>2184</v>
          </cell>
          <cell r="M1727"/>
          <cell r="N1727">
            <v>2259.5700000000002</v>
          </cell>
          <cell r="O1727">
            <v>2259.5700000000002</v>
          </cell>
          <cell r="P1727">
            <v>2379.33</v>
          </cell>
          <cell r="Q1727"/>
          <cell r="R1727"/>
          <cell r="S1727"/>
          <cell r="T1727"/>
          <cell r="U1727">
            <v>2379.33</v>
          </cell>
          <cell r="V1727">
            <v>2573.0100000000002</v>
          </cell>
        </row>
        <row r="1728">
          <cell r="C1728"/>
          <cell r="D1728" t="str">
            <v>1031250055-GRF</v>
          </cell>
          <cell r="E1728"/>
          <cell r="F1728" t="str">
            <v>SIMVASTATINA</v>
          </cell>
          <cell r="G1728" t="str">
            <v>TAB/CAPS/GRAG/COMP</v>
          </cell>
          <cell r="H1728" t="str">
            <v xml:space="preserve"> 20 mg </v>
          </cell>
          <cell r="I1728" t="str">
            <v>ORAL</v>
          </cell>
          <cell r="J1728" t="str">
            <v>TAB/CAPS/GRAG/COMP</v>
          </cell>
          <cell r="K1728">
            <v>1117</v>
          </cell>
          <cell r="L1728">
            <v>1117</v>
          </cell>
          <cell r="M1728"/>
          <cell r="N1728">
            <v>1155.6500000000001</v>
          </cell>
          <cell r="O1728">
            <v>1155.6500000000001</v>
          </cell>
          <cell r="P1728">
            <v>1216.9000000000001</v>
          </cell>
          <cell r="Q1728"/>
          <cell r="R1728"/>
          <cell r="S1728"/>
          <cell r="T1728"/>
          <cell r="U1728">
            <v>1216.9000000000001</v>
          </cell>
          <cell r="V1728">
            <v>1315.96</v>
          </cell>
        </row>
        <row r="1729">
          <cell r="C1729"/>
          <cell r="D1729" t="str">
            <v>1031250056-MCK</v>
          </cell>
          <cell r="E1729"/>
          <cell r="F1729" t="str">
            <v>SIMVASTATINA</v>
          </cell>
          <cell r="G1729" t="str">
            <v>TAB/CAPS/GRAG/COMP</v>
          </cell>
          <cell r="H1729" t="str">
            <v xml:space="preserve"> 40 mg </v>
          </cell>
          <cell r="I1729" t="str">
            <v>ORAL</v>
          </cell>
          <cell r="J1729" t="str">
            <v>TAB/CAPS/GRAG/COMP</v>
          </cell>
          <cell r="K1729">
            <v>839.4</v>
          </cell>
          <cell r="L1729">
            <v>839.4</v>
          </cell>
          <cell r="M1729"/>
          <cell r="N1729">
            <v>868.44</v>
          </cell>
          <cell r="O1729">
            <v>868.44</v>
          </cell>
          <cell r="P1729">
            <v>914.47</v>
          </cell>
          <cell r="Q1729"/>
          <cell r="R1729"/>
          <cell r="S1729"/>
          <cell r="T1729"/>
          <cell r="U1729">
            <v>914.47</v>
          </cell>
          <cell r="V1729">
            <v>988.91</v>
          </cell>
        </row>
        <row r="1730">
          <cell r="C1730"/>
          <cell r="D1730" t="str">
            <v>1031250056-GFR</v>
          </cell>
          <cell r="E1730"/>
          <cell r="F1730" t="str">
            <v>SIMVASTATINA</v>
          </cell>
          <cell r="G1730" t="str">
            <v>TAB/CAPS/GRAG/COMP</v>
          </cell>
          <cell r="H1730" t="str">
            <v xml:space="preserve"> 40 mg </v>
          </cell>
          <cell r="I1730" t="str">
            <v>ORAL</v>
          </cell>
          <cell r="J1730" t="str">
            <v>TAB/CAPS/GRAG/COMP</v>
          </cell>
          <cell r="K1730">
            <v>168</v>
          </cell>
          <cell r="L1730">
            <v>168</v>
          </cell>
          <cell r="M1730"/>
          <cell r="N1730">
            <v>173.81</v>
          </cell>
          <cell r="O1730">
            <v>173.81</v>
          </cell>
          <cell r="P1730">
            <v>183.02</v>
          </cell>
          <cell r="Q1730"/>
          <cell r="R1730"/>
          <cell r="S1730"/>
          <cell r="T1730"/>
          <cell r="U1730">
            <v>183.02</v>
          </cell>
          <cell r="V1730">
            <v>197.92</v>
          </cell>
        </row>
        <row r="1731">
          <cell r="C1731"/>
          <cell r="D1731" t="str">
            <v>1031250095-MSD</v>
          </cell>
          <cell r="E1731"/>
          <cell r="F1731" t="str">
            <v>SIMVASTATINA</v>
          </cell>
          <cell r="G1731" t="str">
            <v>TAB/CAPS/GRAG/COMP</v>
          </cell>
          <cell r="H1731" t="str">
            <v xml:space="preserve"> 80 mg </v>
          </cell>
          <cell r="I1731" t="str">
            <v>ORAL</v>
          </cell>
          <cell r="J1731" t="str">
            <v>TAB/CAPS/GRAG/COMP</v>
          </cell>
          <cell r="K1731">
            <v>2163</v>
          </cell>
          <cell r="L1731">
            <v>2163</v>
          </cell>
          <cell r="M1731"/>
          <cell r="N1731">
            <v>2237.84</v>
          </cell>
          <cell r="O1731">
            <v>2237.84</v>
          </cell>
          <cell r="P1731">
            <v>2356.4499999999998</v>
          </cell>
          <cell r="Q1731"/>
          <cell r="R1731"/>
          <cell r="S1731"/>
          <cell r="T1731"/>
          <cell r="U1731">
            <v>2356.4499999999998</v>
          </cell>
          <cell r="V1731">
            <v>2548.27</v>
          </cell>
        </row>
        <row r="1732">
          <cell r="C1732"/>
          <cell r="D1732" t="str">
            <v>1031250098-LBF</v>
          </cell>
          <cell r="E1732"/>
          <cell r="F1732" t="str">
            <v>SIMVASTATINA</v>
          </cell>
          <cell r="G1732" t="str">
            <v>TAB/CAPS/GRAG/COMP</v>
          </cell>
          <cell r="H1732" t="str">
            <v xml:space="preserve"> 80 mg </v>
          </cell>
          <cell r="I1732" t="str">
            <v>ORAL</v>
          </cell>
          <cell r="J1732" t="str">
            <v>TAB/CAPS/GRAG/COMP</v>
          </cell>
          <cell r="K1732">
            <v>229</v>
          </cell>
          <cell r="L1732">
            <v>229</v>
          </cell>
          <cell r="M1732"/>
          <cell r="N1732">
            <v>236.92</v>
          </cell>
          <cell r="O1732">
            <v>236.92</v>
          </cell>
          <cell r="P1732">
            <v>249.48</v>
          </cell>
          <cell r="Q1732"/>
          <cell r="R1732"/>
          <cell r="S1732"/>
          <cell r="T1732"/>
          <cell r="U1732">
            <v>249.48</v>
          </cell>
          <cell r="V1732">
            <v>269.79000000000002</v>
          </cell>
        </row>
        <row r="1733">
          <cell r="C1733"/>
          <cell r="D1733" t="str">
            <v>1032910027-WYE</v>
          </cell>
          <cell r="E1733"/>
          <cell r="F1733" t="str">
            <v xml:space="preserve">SIROLIMUS </v>
          </cell>
          <cell r="G1733" t="str">
            <v>TAB/CAPS/GRAG/COMP</v>
          </cell>
          <cell r="H1733" t="str">
            <v>1 mg</v>
          </cell>
          <cell r="I1733" t="str">
            <v>ORAL</v>
          </cell>
          <cell r="J1733" t="str">
            <v>TAB/CAPS/GRAG/COMP</v>
          </cell>
          <cell r="K1733">
            <v>18525.2</v>
          </cell>
          <cell r="L1733">
            <v>18525.2</v>
          </cell>
          <cell r="M1733"/>
          <cell r="N1733">
            <v>18525.2</v>
          </cell>
          <cell r="O1733"/>
          <cell r="P1733"/>
          <cell r="Q1733"/>
          <cell r="R1733" t="str">
            <v>CIRCULAR 04-2012 CNPMDM</v>
          </cell>
          <cell r="S1733">
            <v>18525.2</v>
          </cell>
          <cell r="T1733"/>
          <cell r="U1733">
            <v>18525.2</v>
          </cell>
          <cell r="V1733">
            <v>18525.2</v>
          </cell>
        </row>
        <row r="1734">
          <cell r="C1734"/>
          <cell r="D1734" t="str">
            <v>1032150012-MCK</v>
          </cell>
          <cell r="E1734"/>
          <cell r="F1734" t="str">
            <v>SITAGLIPTINA</v>
          </cell>
          <cell r="G1734" t="str">
            <v>TAB/CAPS/GRAG/COMP</v>
          </cell>
          <cell r="H1734" t="str">
            <v>50 mg</v>
          </cell>
          <cell r="I1734" t="str">
            <v>ORAL</v>
          </cell>
          <cell r="J1734" t="str">
            <v>TAB/CAPS/GRAG/COMP</v>
          </cell>
          <cell r="K1734">
            <v>1176</v>
          </cell>
          <cell r="L1734">
            <v>1176</v>
          </cell>
          <cell r="M1734"/>
          <cell r="N1734">
            <v>1216.69</v>
          </cell>
          <cell r="O1734">
            <v>1216.69</v>
          </cell>
          <cell r="P1734">
            <v>1281.17</v>
          </cell>
          <cell r="Q1734"/>
          <cell r="R1734"/>
          <cell r="S1734"/>
          <cell r="T1734"/>
          <cell r="U1734">
            <v>1281.17</v>
          </cell>
          <cell r="V1734">
            <v>1385.46</v>
          </cell>
        </row>
        <row r="1735">
          <cell r="C1735"/>
          <cell r="D1735" t="str">
            <v>1032150007-MSD</v>
          </cell>
          <cell r="E1735"/>
          <cell r="F1735" t="str">
            <v xml:space="preserve">SITAGLIPTINA </v>
          </cell>
          <cell r="G1735" t="str">
            <v>TAB/CAPS/GRAG/COMP</v>
          </cell>
          <cell r="H1735" t="str">
            <v>100 mg</v>
          </cell>
          <cell r="I1735" t="str">
            <v>ORAL</v>
          </cell>
          <cell r="J1735" t="str">
            <v>TAB/CAPS/GRAG/COMP</v>
          </cell>
          <cell r="K1735">
            <v>2033.85</v>
          </cell>
          <cell r="L1735">
            <v>2033.85</v>
          </cell>
          <cell r="M1735"/>
          <cell r="N1735">
            <v>2104.2199999999998</v>
          </cell>
          <cell r="O1735">
            <v>2104.2199999999998</v>
          </cell>
          <cell r="P1735">
            <v>2215.7399999999998</v>
          </cell>
          <cell r="Q1735"/>
          <cell r="R1735"/>
          <cell r="S1735"/>
          <cell r="T1735"/>
          <cell r="U1735">
            <v>2215.7399999999998</v>
          </cell>
          <cell r="V1735">
            <v>2396.1</v>
          </cell>
        </row>
        <row r="1736">
          <cell r="C1736"/>
          <cell r="D1736" t="str">
            <v>1032150009-MSD</v>
          </cell>
          <cell r="E1736"/>
          <cell r="F1736" t="str">
            <v xml:space="preserve">SITAGLIPTINA + METFORMINA </v>
          </cell>
          <cell r="G1736" t="str">
            <v>TAB/CAPS/GRAG/COMP</v>
          </cell>
          <cell r="H1736" t="str">
            <v>(50+1000)  mg</v>
          </cell>
          <cell r="I1736" t="str">
            <v>ORAL</v>
          </cell>
          <cell r="J1736" t="str">
            <v>TAB/CAPS/GRAG/COMP</v>
          </cell>
          <cell r="K1736">
            <v>1029</v>
          </cell>
          <cell r="L1736">
            <v>1029</v>
          </cell>
          <cell r="M1736"/>
          <cell r="N1736">
            <v>1064.5999999999999</v>
          </cell>
          <cell r="O1736">
            <v>1064.5999999999999</v>
          </cell>
          <cell r="P1736">
            <v>1121.02</v>
          </cell>
          <cell r="Q1736"/>
          <cell r="R1736"/>
          <cell r="S1736"/>
          <cell r="T1736"/>
          <cell r="U1736">
            <v>1121.02</v>
          </cell>
          <cell r="V1736">
            <v>1212.27</v>
          </cell>
        </row>
        <row r="1737">
          <cell r="C1737"/>
          <cell r="D1737" t="str">
            <v>1032150021-MCK</v>
          </cell>
          <cell r="E1737"/>
          <cell r="F1737" t="str">
            <v xml:space="preserve">SITAGLIPTINA + METFORMINA </v>
          </cell>
          <cell r="G1737" t="str">
            <v>TAB/CAPS/GRAG/COMP</v>
          </cell>
          <cell r="H1737" t="str">
            <v>(50+500)  mg</v>
          </cell>
          <cell r="I1737" t="str">
            <v>ORAL</v>
          </cell>
          <cell r="J1737" t="str">
            <v>TAB/CAPS/GRAG/COMP</v>
          </cell>
          <cell r="K1737">
            <v>360</v>
          </cell>
          <cell r="L1737">
            <v>360</v>
          </cell>
          <cell r="M1737"/>
          <cell r="N1737">
            <v>372.46</v>
          </cell>
          <cell r="O1737">
            <v>372.46</v>
          </cell>
          <cell r="P1737">
            <v>392.2</v>
          </cell>
          <cell r="Q1737"/>
          <cell r="R1737"/>
          <cell r="S1737"/>
          <cell r="T1737"/>
          <cell r="U1737">
            <v>392.2</v>
          </cell>
          <cell r="V1737">
            <v>424.13</v>
          </cell>
        </row>
        <row r="1738">
          <cell r="C1738"/>
          <cell r="D1738" t="str">
            <v>1032150013-MCK</v>
          </cell>
          <cell r="E1738"/>
          <cell r="F1738" t="str">
            <v xml:space="preserve">SITAGLIPTINA + METFORMINA </v>
          </cell>
          <cell r="G1738" t="str">
            <v>TAB/CAPS/GRAG/COMP</v>
          </cell>
          <cell r="H1738" t="str">
            <v>(50+850) mg</v>
          </cell>
          <cell r="I1738" t="str">
            <v>ORAL</v>
          </cell>
          <cell r="J1738" t="str">
            <v>TAB/CAPS/GRAG/COMP</v>
          </cell>
          <cell r="K1738">
            <v>1017.45</v>
          </cell>
          <cell r="L1738">
            <v>1017.45</v>
          </cell>
          <cell r="M1738"/>
          <cell r="N1738">
            <v>1052.6500000000001</v>
          </cell>
          <cell r="O1738">
            <v>1052.6500000000001</v>
          </cell>
          <cell r="P1738">
            <v>1108.44</v>
          </cell>
          <cell r="Q1738"/>
          <cell r="R1738"/>
          <cell r="S1738"/>
          <cell r="T1738"/>
          <cell r="U1738">
            <v>1108.44</v>
          </cell>
          <cell r="V1738">
            <v>1198.67</v>
          </cell>
        </row>
        <row r="1739">
          <cell r="C1739">
            <v>2620020</v>
          </cell>
          <cell r="D1739" t="str">
            <v>1032620020-PRO</v>
          </cell>
          <cell r="E1739"/>
          <cell r="F1739" t="str">
            <v>SODIO BICARBONATO</v>
          </cell>
          <cell r="G1739" t="str">
            <v xml:space="preserve">AMP/VIAL/JP  </v>
          </cell>
          <cell r="H1739" t="str">
            <v>1mEq/ml</v>
          </cell>
          <cell r="I1739" t="str">
            <v>PARENTERAL</v>
          </cell>
          <cell r="J1739" t="str">
            <v>AMPOLLA X 10ml</v>
          </cell>
          <cell r="K1739">
            <v>501.1</v>
          </cell>
          <cell r="L1739">
            <v>501.1</v>
          </cell>
          <cell r="M1739">
            <v>501.1</v>
          </cell>
          <cell r="N1739">
            <v>518.44000000000005</v>
          </cell>
          <cell r="O1739">
            <v>518.44000000000005</v>
          </cell>
          <cell r="P1739">
            <v>545.91999999999996</v>
          </cell>
          <cell r="Q1739">
            <v>545.91999999999996</v>
          </cell>
          <cell r="R1739"/>
          <cell r="S1739"/>
          <cell r="T1739"/>
          <cell r="U1739">
            <v>545.91999999999996</v>
          </cell>
          <cell r="V1739">
            <v>590.36</v>
          </cell>
        </row>
        <row r="1740">
          <cell r="C1740">
            <v>2620025</v>
          </cell>
          <cell r="D1740" t="str">
            <v>1032620025-PRO</v>
          </cell>
          <cell r="E1740"/>
          <cell r="F1740" t="str">
            <v>SODIO CLORURO</v>
          </cell>
          <cell r="G1740" t="str">
            <v xml:space="preserve">AMP/VIAL/JP  </v>
          </cell>
          <cell r="H1740" t="str">
            <v>20mEq/10ml</v>
          </cell>
          <cell r="I1740" t="str">
            <v>PARENTERAL</v>
          </cell>
          <cell r="J1740" t="str">
            <v>AMPOLLA X 10ml</v>
          </cell>
          <cell r="K1740">
            <v>310.60000000000002</v>
          </cell>
          <cell r="L1740">
            <v>310.60000000000002</v>
          </cell>
          <cell r="M1740">
            <v>310.60000000000002</v>
          </cell>
          <cell r="N1740">
            <v>321.35000000000002</v>
          </cell>
          <cell r="O1740">
            <v>321.35000000000002</v>
          </cell>
          <cell r="P1740">
            <v>338.38</v>
          </cell>
          <cell r="Q1740">
            <v>338.38</v>
          </cell>
          <cell r="R1740"/>
          <cell r="S1740"/>
          <cell r="T1740"/>
          <cell r="U1740">
            <v>338.38</v>
          </cell>
          <cell r="V1740">
            <v>365.92</v>
          </cell>
        </row>
        <row r="1741">
          <cell r="C1741">
            <v>2610054</v>
          </cell>
          <cell r="D1741" t="str">
            <v>1032610054-FRE</v>
          </cell>
          <cell r="E1741"/>
          <cell r="F1741" t="str">
            <v>SODIO CLORURO (SOLUCION SALINA NORMAL)</v>
          </cell>
          <cell r="G1741" t="str">
            <v>BOLSA</v>
          </cell>
          <cell r="H1741" t="str">
            <v>0,9% X 50ml</v>
          </cell>
          <cell r="I1741" t="str">
            <v>PARENTERAL</v>
          </cell>
          <cell r="J1741" t="str">
            <v>BOLSA AUTOCOLAPSIBLE X 50ml</v>
          </cell>
          <cell r="K1741">
            <v>876</v>
          </cell>
          <cell r="L1741">
            <v>876</v>
          </cell>
          <cell r="M1741">
            <v>876</v>
          </cell>
          <cell r="N1741">
            <v>906.31</v>
          </cell>
          <cell r="O1741">
            <v>906.31</v>
          </cell>
          <cell r="P1741">
            <v>954.34</v>
          </cell>
          <cell r="Q1741">
            <v>954.34</v>
          </cell>
          <cell r="R1741"/>
          <cell r="S1741"/>
          <cell r="T1741"/>
          <cell r="U1741">
            <v>954.34</v>
          </cell>
          <cell r="V1741">
            <v>1032.02</v>
          </cell>
        </row>
        <row r="1742">
          <cell r="C1742">
            <v>2610044</v>
          </cell>
          <cell r="D1742" t="str">
            <v>1032610044-GRU</v>
          </cell>
          <cell r="E1742"/>
          <cell r="F1742" t="str">
            <v>SODIO CLORURO (SOLUCION SALINA NORMAL)</v>
          </cell>
          <cell r="G1742" t="str">
            <v>BOLSA</v>
          </cell>
          <cell r="H1742" t="str">
            <v>0.9%  X1000ml</v>
          </cell>
          <cell r="I1742" t="str">
            <v>PARENTERAL</v>
          </cell>
          <cell r="J1742" t="str">
            <v>BOLSA AUTOCOLAPSIBLE X 1000 ml</v>
          </cell>
          <cell r="K1742">
            <v>1655.9999999999998</v>
          </cell>
          <cell r="L1742">
            <v>1656</v>
          </cell>
          <cell r="M1742">
            <v>1656</v>
          </cell>
          <cell r="N1742">
            <v>1713.3</v>
          </cell>
          <cell r="O1742">
            <v>1713.3</v>
          </cell>
          <cell r="P1742">
            <v>1804.1</v>
          </cell>
          <cell r="Q1742">
            <v>1804.1</v>
          </cell>
          <cell r="R1742"/>
          <cell r="S1742"/>
          <cell r="T1742"/>
          <cell r="U1742">
            <v>1804.1</v>
          </cell>
          <cell r="V1742">
            <v>1950.95</v>
          </cell>
        </row>
        <row r="1743">
          <cell r="C1743">
            <v>2610052</v>
          </cell>
          <cell r="D1743" t="str">
            <v>1032610052-GRU</v>
          </cell>
          <cell r="E1743"/>
          <cell r="F1743" t="str">
            <v>SODIO CLORURO (SOLUCION SALINA NORMAL)</v>
          </cell>
          <cell r="G1743" t="str">
            <v xml:space="preserve">BOLSA               </v>
          </cell>
          <cell r="H1743" t="str">
            <v>0.9% X 100ml</v>
          </cell>
          <cell r="I1743" t="str">
            <v>PARENTERAL</v>
          </cell>
          <cell r="J1743" t="str">
            <v>BOLSA AUTOCOLAPSIBLE X 100ml</v>
          </cell>
          <cell r="K1743">
            <v>1150.1694915254238</v>
          </cell>
          <cell r="L1743">
            <v>1150.1600000000001</v>
          </cell>
          <cell r="M1743">
            <v>1150.1600000000001</v>
          </cell>
          <cell r="N1743">
            <v>1189.9555359999999</v>
          </cell>
          <cell r="O1743">
            <v>1189.96</v>
          </cell>
          <cell r="P1743">
            <v>1253.0231794079998</v>
          </cell>
          <cell r="Q1743">
            <v>1253.03</v>
          </cell>
          <cell r="R1743"/>
          <cell r="S1743"/>
          <cell r="T1743"/>
          <cell r="U1743">
            <v>1253.02</v>
          </cell>
          <cell r="V1743">
            <v>1355.02</v>
          </cell>
        </row>
        <row r="1744">
          <cell r="C1744">
            <v>2610053</v>
          </cell>
          <cell r="D1744" t="str">
            <v>1032610053-FRE</v>
          </cell>
          <cell r="E1744"/>
          <cell r="F1744" t="str">
            <v>SODIO CLORURO (SOLUCION SALINA NORMAL)</v>
          </cell>
          <cell r="G1744" t="str">
            <v xml:space="preserve">BOLSA               </v>
          </cell>
          <cell r="H1744" t="str">
            <v>0.9%-250ml</v>
          </cell>
          <cell r="I1744" t="str">
            <v>PARENTERAL</v>
          </cell>
          <cell r="J1744" t="str">
            <v>BOLSA AUTOCOLAPSIBLE X 250ml</v>
          </cell>
          <cell r="K1744">
            <v>1231.05</v>
          </cell>
          <cell r="L1744">
            <v>1231.05</v>
          </cell>
          <cell r="M1744">
            <v>1231.05</v>
          </cell>
          <cell r="N1744">
            <v>1273.6400000000001</v>
          </cell>
          <cell r="O1744">
            <v>1273.6400000000001</v>
          </cell>
          <cell r="P1744">
            <v>1341.14</v>
          </cell>
          <cell r="Q1744">
            <v>1341.14</v>
          </cell>
          <cell r="R1744"/>
          <cell r="S1744"/>
          <cell r="T1744"/>
          <cell r="U1744">
            <v>1341.14</v>
          </cell>
          <cell r="V1744">
            <v>1450.31</v>
          </cell>
        </row>
        <row r="1745">
          <cell r="C1745">
            <v>3220001</v>
          </cell>
          <cell r="D1745" t="str">
            <v>1033220001-LQI</v>
          </cell>
          <cell r="E1745"/>
          <cell r="F1745" t="str">
            <v>SODIO CLORURO (SOLUCION SALINA NORMAL)</v>
          </cell>
          <cell r="G1745" t="str">
            <v xml:space="preserve">GOTAS               </v>
          </cell>
          <cell r="H1745" t="str">
            <v>0.9%-30ml</v>
          </cell>
          <cell r="I1745" t="str">
            <v>NASAL</v>
          </cell>
          <cell r="J1745" t="str">
            <v>FRASCO X 30ml</v>
          </cell>
          <cell r="K1745">
            <v>603</v>
          </cell>
          <cell r="L1745">
            <v>603</v>
          </cell>
          <cell r="M1745">
            <v>603</v>
          </cell>
          <cell r="N1745">
            <v>623.86</v>
          </cell>
          <cell r="O1745">
            <v>623.86</v>
          </cell>
          <cell r="P1745">
            <v>656.92</v>
          </cell>
          <cell r="Q1745">
            <v>656.92</v>
          </cell>
          <cell r="R1745"/>
          <cell r="S1745"/>
          <cell r="T1745"/>
          <cell r="U1745">
            <v>656.92</v>
          </cell>
          <cell r="V1745">
            <v>710.39</v>
          </cell>
        </row>
        <row r="1746">
          <cell r="C1746">
            <v>2610045</v>
          </cell>
          <cell r="D1746" t="str">
            <v>1032610045-GRU</v>
          </cell>
          <cell r="E1746"/>
          <cell r="F1746" t="str">
            <v>SODIO CLORURO (SOLUCION SALINA NORMAL)</v>
          </cell>
          <cell r="G1746" t="str">
            <v xml:space="preserve">BOLSA               </v>
          </cell>
          <cell r="H1746" t="str">
            <v>0.9%-500ml</v>
          </cell>
          <cell r="I1746" t="str">
            <v>PARENTERAL</v>
          </cell>
          <cell r="J1746" t="str">
            <v>BOLSA AUTOCOLAPSIBLE X 500ml</v>
          </cell>
          <cell r="K1746">
            <v>1358</v>
          </cell>
          <cell r="L1746">
            <v>1358</v>
          </cell>
          <cell r="M1746">
            <v>1358</v>
          </cell>
          <cell r="N1746">
            <v>1404.99</v>
          </cell>
          <cell r="O1746">
            <v>1404.99</v>
          </cell>
          <cell r="P1746">
            <v>1479.45</v>
          </cell>
          <cell r="Q1746">
            <v>1479.45</v>
          </cell>
          <cell r="R1746"/>
          <cell r="S1746"/>
          <cell r="T1746"/>
          <cell r="U1746">
            <v>1479.45</v>
          </cell>
          <cell r="V1746">
            <v>1599.88</v>
          </cell>
        </row>
        <row r="1747">
          <cell r="C1747">
            <v>1640060</v>
          </cell>
          <cell r="D1747" t="str">
            <v>1031640003-BOE</v>
          </cell>
          <cell r="E1747"/>
          <cell r="F1747" t="str">
            <v>SODIO PICOSULFATO</v>
          </cell>
          <cell r="G1747" t="str">
            <v xml:space="preserve">GOTAS               </v>
          </cell>
          <cell r="H1747" t="str">
            <v>7.5mg/ml</v>
          </cell>
          <cell r="I1747" t="str">
            <v>ORAL</v>
          </cell>
          <cell r="J1747" t="str">
            <v>FRASCO X 15ml</v>
          </cell>
          <cell r="K1747">
            <v>16448</v>
          </cell>
          <cell r="L1747">
            <v>16448</v>
          </cell>
          <cell r="M1747"/>
          <cell r="N1747">
            <v>17017.099999999999</v>
          </cell>
          <cell r="O1747">
            <v>17017.099999999999</v>
          </cell>
          <cell r="P1747">
            <v>17919.009999999998</v>
          </cell>
          <cell r="Q1747"/>
          <cell r="R1747"/>
          <cell r="S1747"/>
          <cell r="T1747"/>
          <cell r="U1747">
            <v>17919.009999999998</v>
          </cell>
          <cell r="V1747">
            <v>19377.62</v>
          </cell>
        </row>
        <row r="1748">
          <cell r="C1748">
            <v>2630001</v>
          </cell>
          <cell r="D1748" t="str">
            <v>SVNE</v>
          </cell>
          <cell r="E1748"/>
          <cell r="F1748" t="str">
            <v>SOLUCION ACIDA PARA HEMODIALISIS (SODIO CLORURO 20,5%+CALCIO CLORURO 0,64%+SODIO ACETATO 19,1%+MAGNESIO CLORURO 0,53%+POTASIO CLORURO 0,52%+DEXTROSA 3,5%)</v>
          </cell>
          <cell r="G1748" t="str">
            <v>SOLUCION</v>
          </cell>
          <cell r="H1748" t="str">
            <v>(20,5+0,64+19,1+0,53+0,52+3,5)%</v>
          </cell>
          <cell r="I1748" t="str">
            <v>PARENTERAL</v>
          </cell>
          <cell r="J1748" t="str">
            <v>BOLSA X 3,4 Lit</v>
          </cell>
          <cell r="K1748">
            <v>0</v>
          </cell>
          <cell r="L1748">
            <v>0</v>
          </cell>
          <cell r="M1748"/>
          <cell r="N1748">
            <v>0</v>
          </cell>
          <cell r="O1748">
            <v>0</v>
          </cell>
          <cell r="P1748"/>
          <cell r="Q1748"/>
          <cell r="R1748"/>
          <cell r="S1748"/>
          <cell r="T1748"/>
          <cell r="U1748">
            <v>0</v>
          </cell>
          <cell r="V1748">
            <v>0</v>
          </cell>
        </row>
        <row r="1749">
          <cell r="C1749">
            <v>2630002</v>
          </cell>
          <cell r="D1749" t="str">
            <v>SVNE</v>
          </cell>
          <cell r="E1749"/>
          <cell r="F1749" t="str">
            <v>SOLUCION BASICA PARA HEMODIALISIS (SODIO BICARBONATO 6,59%+SODIO CLORURO 2,35%)</v>
          </cell>
          <cell r="G1749" t="str">
            <v>SOLUCION</v>
          </cell>
          <cell r="H1749" t="str">
            <v>(6,59+2,35)%</v>
          </cell>
          <cell r="I1749" t="str">
            <v>PARENTERAL</v>
          </cell>
          <cell r="J1749" t="str">
            <v>BOLSA X 3,4 Lit</v>
          </cell>
          <cell r="K1749">
            <v>0</v>
          </cell>
          <cell r="L1749">
            <v>0</v>
          </cell>
          <cell r="M1749"/>
          <cell r="N1749">
            <v>0</v>
          </cell>
          <cell r="O1749">
            <v>0</v>
          </cell>
          <cell r="P1749"/>
          <cell r="Q1749"/>
          <cell r="R1749"/>
          <cell r="S1749"/>
          <cell r="T1749"/>
          <cell r="U1749">
            <v>0</v>
          </cell>
          <cell r="V1749">
            <v>0</v>
          </cell>
        </row>
        <row r="1750">
          <cell r="C1750">
            <v>2630007</v>
          </cell>
          <cell r="D1750" t="str">
            <v>1032630007-CLI</v>
          </cell>
          <cell r="E1750"/>
          <cell r="F1750" t="str">
            <v>SOLUCION DE GLICINA PARA IRRIGACION</v>
          </cell>
          <cell r="G1750" t="str">
            <v xml:space="preserve">BOLSA               </v>
          </cell>
          <cell r="H1750" t="str">
            <v>1.5%X3000CC</v>
          </cell>
          <cell r="I1750" t="str">
            <v>PARENTERAL</v>
          </cell>
          <cell r="J1750" t="str">
            <v>BOLSA AUTOCOLAPSIBLE X 3 L</v>
          </cell>
          <cell r="K1750">
            <v>16084</v>
          </cell>
          <cell r="L1750">
            <v>16084</v>
          </cell>
          <cell r="M1750">
            <v>16084</v>
          </cell>
          <cell r="N1750">
            <v>16640.509999999998</v>
          </cell>
          <cell r="O1750">
            <v>16640.509999999998</v>
          </cell>
          <cell r="P1750">
            <v>17522.46</v>
          </cell>
          <cell r="Q1750">
            <v>17522.46</v>
          </cell>
          <cell r="R1750"/>
          <cell r="S1750"/>
          <cell r="T1750"/>
          <cell r="U1750">
            <v>17522.46</v>
          </cell>
          <cell r="V1750">
            <v>18948.79</v>
          </cell>
        </row>
        <row r="1751">
          <cell r="C1751">
            <v>2620011</v>
          </cell>
          <cell r="D1751" t="str">
            <v>1032620011-BAX</v>
          </cell>
          <cell r="E1751"/>
          <cell r="F1751" t="str">
            <v>SOLUCION DE RINGER (SODIO CLORURO 860mg+POTASIO CLORURO 30mg+CALCIO CLORURO 33mg)/100ml</v>
          </cell>
          <cell r="G1751" t="str">
            <v xml:space="preserve">BOLSA               </v>
          </cell>
          <cell r="H1751" t="str">
            <v>(860+30+33mg)/100 ml</v>
          </cell>
          <cell r="I1751" t="str">
            <v>PARENTERAL</v>
          </cell>
          <cell r="J1751" t="str">
            <v>BOLSA AUTOCOLAPSIBLE X 500ml</v>
          </cell>
          <cell r="K1751">
            <v>1558</v>
          </cell>
          <cell r="L1751">
            <v>1558</v>
          </cell>
          <cell r="M1751"/>
          <cell r="N1751">
            <v>1611.91</v>
          </cell>
          <cell r="O1751">
            <v>1611.91</v>
          </cell>
          <cell r="P1751">
            <v>1697.34</v>
          </cell>
          <cell r="Q1751"/>
          <cell r="R1751"/>
          <cell r="S1751"/>
          <cell r="T1751"/>
          <cell r="U1751">
            <v>1697.34</v>
          </cell>
          <cell r="V1751">
            <v>1835.5</v>
          </cell>
        </row>
        <row r="1752">
          <cell r="C1752">
            <v>2630003</v>
          </cell>
          <cell r="D1752" t="str">
            <v>SVNE</v>
          </cell>
          <cell r="E1752"/>
          <cell r="F1752" t="str">
            <v>SOLUCION PARA DIALISIS PERITONEAL</v>
          </cell>
          <cell r="G1752" t="str">
            <v>SOLUCION</v>
          </cell>
          <cell r="H1752" t="str">
            <v>1.5%/1000ML</v>
          </cell>
          <cell r="I1752" t="str">
            <v>PARENTERAL</v>
          </cell>
          <cell r="J1752" t="str">
            <v xml:space="preserve">AMP/VIAL/JP             </v>
          </cell>
          <cell r="K1752">
            <v>0</v>
          </cell>
          <cell r="L1752">
            <v>0</v>
          </cell>
          <cell r="M1752"/>
          <cell r="N1752">
            <v>0</v>
          </cell>
          <cell r="O1752">
            <v>0</v>
          </cell>
          <cell r="P1752"/>
          <cell r="Q1752"/>
          <cell r="R1752"/>
          <cell r="S1752"/>
          <cell r="T1752"/>
          <cell r="U1752">
            <v>0</v>
          </cell>
          <cell r="V1752">
            <v>0</v>
          </cell>
        </row>
        <row r="1753">
          <cell r="C1753">
            <v>2630004</v>
          </cell>
          <cell r="D1753" t="str">
            <v>SVNE</v>
          </cell>
          <cell r="E1753"/>
          <cell r="F1753" t="str">
            <v>SOLUCION PARA DIALISIS PERITONEAL</v>
          </cell>
          <cell r="G1753" t="str">
            <v>SOLUCION</v>
          </cell>
          <cell r="H1753" t="str">
            <v>1.5%/2000ML</v>
          </cell>
          <cell r="I1753" t="str">
            <v>PARENTERAL</v>
          </cell>
          <cell r="J1753" t="str">
            <v xml:space="preserve">AMP/VIAL/JP             </v>
          </cell>
          <cell r="K1753">
            <v>0</v>
          </cell>
          <cell r="L1753">
            <v>0</v>
          </cell>
          <cell r="M1753"/>
          <cell r="N1753">
            <v>0</v>
          </cell>
          <cell r="O1753">
            <v>0</v>
          </cell>
          <cell r="P1753"/>
          <cell r="Q1753"/>
          <cell r="R1753"/>
          <cell r="S1753"/>
          <cell r="T1753"/>
          <cell r="U1753">
            <v>0</v>
          </cell>
          <cell r="V1753">
            <v>0</v>
          </cell>
        </row>
        <row r="1754">
          <cell r="C1754">
            <v>2630005</v>
          </cell>
          <cell r="D1754" t="str">
            <v>SVNE</v>
          </cell>
          <cell r="E1754"/>
          <cell r="F1754" t="str">
            <v>SOLUCION PARA DIALISIS PERITONEAL</v>
          </cell>
          <cell r="G1754" t="str">
            <v>SOLUCION</v>
          </cell>
          <cell r="H1754" t="str">
            <v>2.5%/2000ML</v>
          </cell>
          <cell r="I1754" t="str">
            <v>PARENTERAL</v>
          </cell>
          <cell r="J1754" t="str">
            <v xml:space="preserve">AMP/VIAL/JP             </v>
          </cell>
          <cell r="K1754">
            <v>0</v>
          </cell>
          <cell r="L1754">
            <v>0</v>
          </cell>
          <cell r="M1754"/>
          <cell r="N1754">
            <v>0</v>
          </cell>
          <cell r="O1754">
            <v>0</v>
          </cell>
          <cell r="P1754"/>
          <cell r="Q1754"/>
          <cell r="R1754"/>
          <cell r="S1754"/>
          <cell r="T1754"/>
          <cell r="U1754">
            <v>0</v>
          </cell>
          <cell r="V1754">
            <v>0</v>
          </cell>
        </row>
        <row r="1755">
          <cell r="C1755">
            <v>2630006</v>
          </cell>
          <cell r="D1755" t="str">
            <v>SVNE</v>
          </cell>
          <cell r="E1755"/>
          <cell r="F1755" t="str">
            <v>SOLUCION PARA DIALISIS PERITONEAL</v>
          </cell>
          <cell r="G1755" t="str">
            <v>SOLUCION</v>
          </cell>
          <cell r="H1755" t="str">
            <v>4.25%/2000ML</v>
          </cell>
          <cell r="I1755" t="str">
            <v>PARENTERAL</v>
          </cell>
          <cell r="J1755" t="str">
            <v xml:space="preserve">AMP/VIAL/JP             </v>
          </cell>
          <cell r="K1755">
            <v>0</v>
          </cell>
          <cell r="L1755">
            <v>0</v>
          </cell>
          <cell r="M1755"/>
          <cell r="N1755">
            <v>0</v>
          </cell>
          <cell r="O1755">
            <v>0</v>
          </cell>
          <cell r="P1755"/>
          <cell r="Q1755"/>
          <cell r="R1755"/>
          <cell r="S1755"/>
          <cell r="T1755"/>
          <cell r="U1755">
            <v>0</v>
          </cell>
          <cell r="V1755">
            <v>0</v>
          </cell>
        </row>
        <row r="1756">
          <cell r="C1756">
            <v>2620004</v>
          </cell>
          <cell r="D1756" t="str">
            <v>1032620004-AMA</v>
          </cell>
          <cell r="E1756"/>
          <cell r="F1756" t="str">
            <v>SOLUCION PARA PRESERVAR ORGANOS DE TRASPLANTES</v>
          </cell>
          <cell r="G1756" t="str">
            <v>SOLUCION</v>
          </cell>
          <cell r="H1756"/>
          <cell r="I1756" t="str">
            <v>PARENTERAL</v>
          </cell>
          <cell r="J1756" t="str">
            <v>BOLSA X 1 L</v>
          </cell>
          <cell r="K1756">
            <v>896562.94185260346</v>
          </cell>
          <cell r="L1756">
            <v>896562.94</v>
          </cell>
          <cell r="M1756"/>
          <cell r="N1756">
            <v>927584.02</v>
          </cell>
          <cell r="O1756">
            <v>927584.02</v>
          </cell>
          <cell r="P1756">
            <v>976745.97</v>
          </cell>
          <cell r="Q1756"/>
          <cell r="R1756"/>
          <cell r="S1756"/>
          <cell r="T1756"/>
          <cell r="U1756">
            <v>976745.97</v>
          </cell>
          <cell r="V1756">
            <v>1056253.0900000001</v>
          </cell>
        </row>
        <row r="1757">
          <cell r="C1757">
            <v>3340008</v>
          </cell>
          <cell r="D1757" t="str">
            <v>1033340008-OQC</v>
          </cell>
          <cell r="E1757"/>
          <cell r="F1757" t="str">
            <v>SOLUCION SALINA HIPERTON</v>
          </cell>
          <cell r="G1757" t="str">
            <v xml:space="preserve">COLIRIO             </v>
          </cell>
          <cell r="H1757" t="str">
            <v>5%</v>
          </cell>
          <cell r="I1757" t="str">
            <v>OFTALMICO</v>
          </cell>
          <cell r="J1757" t="str">
            <v>FRASCO X 5ml</v>
          </cell>
          <cell r="K1757">
            <v>13781.6</v>
          </cell>
          <cell r="L1757">
            <v>13781.6</v>
          </cell>
          <cell r="M1757"/>
          <cell r="N1757">
            <v>14258.44</v>
          </cell>
          <cell r="O1757">
            <v>14258.44</v>
          </cell>
          <cell r="P1757">
            <v>15014.14</v>
          </cell>
          <cell r="Q1757"/>
          <cell r="R1757"/>
          <cell r="S1757"/>
          <cell r="T1757"/>
          <cell r="U1757">
            <v>15014.14</v>
          </cell>
          <cell r="V1757">
            <v>16236.29</v>
          </cell>
        </row>
        <row r="1758">
          <cell r="C1758"/>
          <cell r="D1758" t="str">
            <v>1033340008-QFM</v>
          </cell>
          <cell r="E1758"/>
          <cell r="F1758" t="str">
            <v>SOLUCION SALINA HIPERTONICA</v>
          </cell>
          <cell r="G1758" t="str">
            <v>SOLUCION OFTALMICA</v>
          </cell>
          <cell r="H1758" t="str">
            <v>5%</v>
          </cell>
          <cell r="I1758" t="str">
            <v>OFTALMICO</v>
          </cell>
          <cell r="J1758" t="str">
            <v>FRASCO X 10 ml</v>
          </cell>
          <cell r="K1758">
            <v>15122</v>
          </cell>
          <cell r="L1758">
            <v>15122</v>
          </cell>
          <cell r="M1758"/>
          <cell r="N1758">
            <v>15645.22</v>
          </cell>
          <cell r="O1758">
            <v>15645.22</v>
          </cell>
          <cell r="P1758">
            <v>16474.419999999998</v>
          </cell>
          <cell r="Q1758"/>
          <cell r="R1758"/>
          <cell r="S1758"/>
          <cell r="T1758"/>
          <cell r="U1758">
            <v>16474.419999999998</v>
          </cell>
          <cell r="V1758">
            <v>17815.439999999999</v>
          </cell>
        </row>
        <row r="1759">
          <cell r="C1759"/>
          <cell r="D1759" t="str">
            <v>1032170019-BRP</v>
          </cell>
          <cell r="E1759"/>
          <cell r="F1759" t="str">
            <v xml:space="preserve">SOMATOSTATINA </v>
          </cell>
          <cell r="G1759" t="str">
            <v xml:space="preserve">SOLUCION INYECTABLE             </v>
          </cell>
          <cell r="H1759" t="str">
            <v>3 mg</v>
          </cell>
          <cell r="I1759" t="str">
            <v>PARENTERAL</v>
          </cell>
          <cell r="J1759" t="str">
            <v xml:space="preserve">AMP/VIAL/JP             </v>
          </cell>
          <cell r="K1759">
            <v>208537.43</v>
          </cell>
          <cell r="L1759">
            <v>208537.43</v>
          </cell>
          <cell r="M1759"/>
          <cell r="N1759">
            <v>208537.43</v>
          </cell>
          <cell r="O1759"/>
          <cell r="P1759"/>
          <cell r="Q1759"/>
          <cell r="R1759" t="str">
            <v>CIRCULAR 04-2012 CNPMDM</v>
          </cell>
          <cell r="S1759">
            <v>208537.44</v>
          </cell>
          <cell r="T1759"/>
          <cell r="U1759">
            <v>208537.44</v>
          </cell>
          <cell r="V1759">
            <v>208537.44</v>
          </cell>
        </row>
        <row r="1760">
          <cell r="C1760"/>
          <cell r="D1760" t="str">
            <v>1032170062-NNK</v>
          </cell>
          <cell r="E1760"/>
          <cell r="F1760" t="str">
            <v xml:space="preserve">SOMATROPINA </v>
          </cell>
          <cell r="G1760" t="str">
            <v xml:space="preserve">SOLUCION INYECTABLE. </v>
          </cell>
          <cell r="H1760" t="str">
            <v xml:space="preserve">10  mg/1.5 mL </v>
          </cell>
          <cell r="I1760" t="str">
            <v>PARENTERAL</v>
          </cell>
          <cell r="J1760" t="str">
            <v xml:space="preserve">AMP/VIAL/JP. </v>
          </cell>
          <cell r="K1760">
            <v>371514</v>
          </cell>
          <cell r="L1760">
            <v>371514</v>
          </cell>
          <cell r="M1760"/>
          <cell r="N1760">
            <v>371514</v>
          </cell>
          <cell r="O1760"/>
          <cell r="P1760"/>
          <cell r="Q1760"/>
          <cell r="R1760" t="str">
            <v>CIRCULAR 07-2013 CNPMDM</v>
          </cell>
          <cell r="S1760">
            <v>371514</v>
          </cell>
          <cell r="T1760"/>
          <cell r="U1760">
            <v>404739.91</v>
          </cell>
          <cell r="V1760">
            <v>371514</v>
          </cell>
        </row>
        <row r="1761">
          <cell r="C1761"/>
          <cell r="D1761" t="str">
            <v>1032170062-SDZ</v>
          </cell>
          <cell r="E1761"/>
          <cell r="F1761" t="str">
            <v xml:space="preserve">SOMATROPINA </v>
          </cell>
          <cell r="G1761" t="str">
            <v xml:space="preserve">SOLUCION INYECTABLE. </v>
          </cell>
          <cell r="H1761" t="str">
            <v xml:space="preserve">10  mg/1.5 mL </v>
          </cell>
          <cell r="I1761" t="str">
            <v>PARENTERAL</v>
          </cell>
          <cell r="J1761" t="str">
            <v xml:space="preserve">AMP/VIAL/JP. </v>
          </cell>
          <cell r="K1761">
            <v>371514</v>
          </cell>
          <cell r="L1761">
            <v>371514</v>
          </cell>
          <cell r="M1761"/>
          <cell r="N1761">
            <v>371514</v>
          </cell>
          <cell r="O1761"/>
          <cell r="P1761"/>
          <cell r="Q1761"/>
          <cell r="R1761" t="str">
            <v>CIRCULAR 07-2013 CNPMDM</v>
          </cell>
          <cell r="S1761">
            <v>371514</v>
          </cell>
          <cell r="T1761"/>
          <cell r="U1761">
            <v>404739.91</v>
          </cell>
          <cell r="V1761">
            <v>371514</v>
          </cell>
        </row>
        <row r="1762">
          <cell r="C1762"/>
          <cell r="D1762" t="str">
            <v>1032170060-SDZ</v>
          </cell>
          <cell r="E1762"/>
          <cell r="F1762" t="str">
            <v xml:space="preserve">SOMATROPINA </v>
          </cell>
          <cell r="G1762" t="str">
            <v xml:space="preserve"> SOLUCION INYECTABLE. </v>
          </cell>
          <cell r="H1762" t="str">
            <v>5  mg/1.5 mL</v>
          </cell>
          <cell r="I1762" t="str">
            <v>PARENTERAL</v>
          </cell>
          <cell r="J1762" t="str">
            <v xml:space="preserve"> AMP/VIAL/JP. </v>
          </cell>
          <cell r="K1762">
            <v>185757</v>
          </cell>
          <cell r="L1762">
            <v>185757</v>
          </cell>
          <cell r="M1762"/>
          <cell r="N1762">
            <v>185757</v>
          </cell>
          <cell r="O1762"/>
          <cell r="P1762"/>
          <cell r="Q1762"/>
          <cell r="R1762" t="str">
            <v>CIRCULAR 07-2013 CNPMDMCircular 7 de 2013, solo para recobro al fosyga</v>
          </cell>
          <cell r="S1762">
            <v>185757</v>
          </cell>
          <cell r="T1762"/>
          <cell r="U1762">
            <v>202369.95</v>
          </cell>
          <cell r="V1762">
            <v>185757</v>
          </cell>
        </row>
        <row r="1763">
          <cell r="C1763"/>
          <cell r="D1763" t="str">
            <v>1032170057-PFI</v>
          </cell>
          <cell r="E1763"/>
          <cell r="F1763" t="str">
            <v>SOMATROPINA RECOMBINANTE HUMANA</v>
          </cell>
          <cell r="G1763" t="str">
            <v xml:space="preserve">SOLUCION INYECTABLE  </v>
          </cell>
          <cell r="H1763" t="str">
            <v xml:space="preserve">12 mg (36 UI)  </v>
          </cell>
          <cell r="I1763" t="str">
            <v>PARENTERAL</v>
          </cell>
          <cell r="J1763" t="str">
            <v>KIT</v>
          </cell>
          <cell r="K1763">
            <v>445817</v>
          </cell>
          <cell r="L1763">
            <v>445817</v>
          </cell>
          <cell r="M1763"/>
          <cell r="N1763">
            <v>462089.32049999997</v>
          </cell>
          <cell r="O1763"/>
          <cell r="P1763"/>
          <cell r="Q1763"/>
          <cell r="R1763" t="str">
            <v>CIRCULAR 07-2013 CNPMDMCircular 7 de 2013, solo para recobro al fosyga</v>
          </cell>
          <cell r="S1763">
            <v>445817</v>
          </cell>
          <cell r="T1763"/>
          <cell r="U1763">
            <v>485688.11</v>
          </cell>
          <cell r="V1763">
            <v>445817</v>
          </cell>
        </row>
        <row r="1764">
          <cell r="C1764"/>
          <cell r="D1764" t="str">
            <v>1032170059-MCK</v>
          </cell>
          <cell r="E1764"/>
          <cell r="F1764" t="str">
            <v>SOMATROPINA RECOMBINANTE HUMANA</v>
          </cell>
          <cell r="G1764" t="str">
            <v xml:space="preserve">SOLUCION INYECTABLE  </v>
          </cell>
          <cell r="H1764" t="str">
            <v>20 mg</v>
          </cell>
          <cell r="I1764" t="str">
            <v>PARENTERAL</v>
          </cell>
          <cell r="J1764" t="str">
            <v xml:space="preserve">AMP/VIAL/JP  </v>
          </cell>
          <cell r="K1764">
            <v>743027.5</v>
          </cell>
          <cell r="L1764">
            <v>743027.5</v>
          </cell>
          <cell r="M1764"/>
          <cell r="N1764">
            <v>770148.00375000003</v>
          </cell>
          <cell r="O1764"/>
          <cell r="P1764">
            <v>810965.84794875002</v>
          </cell>
          <cell r="Q1764"/>
          <cell r="R1764" t="str">
            <v>CIRCULAR 07-2013 CNPMDM solo para recobro al fosyga</v>
          </cell>
          <cell r="S1764">
            <v>743028</v>
          </cell>
          <cell r="T1764"/>
          <cell r="U1764">
            <v>809479.27</v>
          </cell>
          <cell r="V1764">
            <v>743028</v>
          </cell>
        </row>
        <row r="1765">
          <cell r="C1765"/>
          <cell r="D1765" t="str">
            <v>1032170060-NNK</v>
          </cell>
          <cell r="E1765"/>
          <cell r="F1765" t="str">
            <v>SOMATROPINA RECOMBINANTE HUMANA</v>
          </cell>
          <cell r="G1765" t="str">
            <v xml:space="preserve">SOLUCION INYECTABLE  </v>
          </cell>
          <cell r="H1765" t="str">
            <v xml:space="preserve">5 mg </v>
          </cell>
          <cell r="I1765" t="str">
            <v>PARENTERAL</v>
          </cell>
          <cell r="J1765" t="str">
            <v>KIT</v>
          </cell>
          <cell r="K1765">
            <v>185757</v>
          </cell>
          <cell r="L1765">
            <v>185757</v>
          </cell>
          <cell r="M1765"/>
          <cell r="N1765">
            <v>185757</v>
          </cell>
          <cell r="O1765"/>
          <cell r="P1765"/>
          <cell r="Q1765"/>
          <cell r="R1765" t="str">
            <v>CIRCULAR 07-2013 CNPMDM</v>
          </cell>
          <cell r="S1765">
            <v>185757</v>
          </cell>
          <cell r="T1765"/>
          <cell r="U1765">
            <v>202369.95</v>
          </cell>
          <cell r="V1765">
            <v>185757</v>
          </cell>
        </row>
        <row r="1766">
          <cell r="C1766"/>
          <cell r="D1766" t="str">
            <v>1032170055-PFI</v>
          </cell>
          <cell r="E1766"/>
          <cell r="F1766" t="str">
            <v>SOMATROPINA RECOMBINANTE HUMANA</v>
          </cell>
          <cell r="G1766" t="str">
            <v xml:space="preserve">SOLUCION INYECTABLE  </v>
          </cell>
          <cell r="H1766" t="str">
            <v>5,3 mg (16 UI)</v>
          </cell>
          <cell r="I1766" t="str">
            <v>PARENTERAL</v>
          </cell>
          <cell r="J1766" t="str">
            <v>KIT</v>
          </cell>
          <cell r="K1766">
            <v>371514</v>
          </cell>
          <cell r="L1766">
            <v>371514</v>
          </cell>
          <cell r="M1766"/>
          <cell r="N1766">
            <v>196903</v>
          </cell>
          <cell r="O1766"/>
          <cell r="P1766"/>
          <cell r="Q1766"/>
          <cell r="R1766" t="str">
            <v>CIRCULAR 07-2013 CNPMDM</v>
          </cell>
          <cell r="S1766">
            <v>196903</v>
          </cell>
          <cell r="T1766"/>
          <cell r="U1766">
            <v>207338.86</v>
          </cell>
          <cell r="V1766">
            <v>196903</v>
          </cell>
        </row>
        <row r="1767">
          <cell r="C1767"/>
          <cell r="D1767" t="str">
            <v>1032170055-DON</v>
          </cell>
          <cell r="E1767"/>
          <cell r="F1767" t="str">
            <v>SOMATROPINA RECOMBINANTE HUMANA</v>
          </cell>
          <cell r="G1767" t="str">
            <v xml:space="preserve">SOLUCION INYECTABLE  </v>
          </cell>
          <cell r="H1767" t="str">
            <v>5,3 mg (16 UI)</v>
          </cell>
          <cell r="I1767" t="str">
            <v>PARENTERAL</v>
          </cell>
          <cell r="J1767" t="str">
            <v>KIT</v>
          </cell>
          <cell r="K1767">
            <v>198141</v>
          </cell>
          <cell r="L1767">
            <v>198141</v>
          </cell>
          <cell r="M1767"/>
          <cell r="N1767">
            <v>196903</v>
          </cell>
          <cell r="O1767"/>
          <cell r="P1767"/>
          <cell r="Q1767"/>
          <cell r="R1767" t="str">
            <v>CIRCULAR 07-2013 CNPMDM</v>
          </cell>
          <cell r="S1767">
            <v>196303</v>
          </cell>
          <cell r="T1767"/>
          <cell r="U1767">
            <v>215861.5</v>
          </cell>
          <cell r="V1767">
            <v>196303</v>
          </cell>
        </row>
        <row r="1768">
          <cell r="C1768"/>
          <cell r="D1768" t="str">
            <v>1032170065-MCK</v>
          </cell>
          <cell r="E1768"/>
          <cell r="F1768" t="str">
            <v>SOMATROPINA RECOMBINANTE HUMANA</v>
          </cell>
          <cell r="G1768" t="str">
            <v xml:space="preserve">SOLUCION INYECTABLE  </v>
          </cell>
          <cell r="H1768" t="str">
            <v>6 mg</v>
          </cell>
          <cell r="I1768" t="str">
            <v>PARENTERAL</v>
          </cell>
          <cell r="J1768" t="str">
            <v xml:space="preserve">AMP/VIAL/JP  </v>
          </cell>
          <cell r="K1768">
            <v>222909</v>
          </cell>
          <cell r="L1768">
            <v>222909</v>
          </cell>
          <cell r="M1768"/>
          <cell r="N1768">
            <v>222909</v>
          </cell>
          <cell r="O1768"/>
          <cell r="P1768"/>
          <cell r="Q1768"/>
          <cell r="R1768" t="str">
            <v>CIRCULAR 07-2013 CNPMDM</v>
          </cell>
          <cell r="S1768">
            <v>222909</v>
          </cell>
          <cell r="T1768"/>
          <cell r="U1768">
            <v>242844.6</v>
          </cell>
          <cell r="V1768">
            <v>222909</v>
          </cell>
        </row>
        <row r="1769">
          <cell r="C1769"/>
          <cell r="D1769" t="str">
            <v>1032170058-MCK</v>
          </cell>
          <cell r="E1769"/>
          <cell r="F1769" t="str">
            <v>SOMATROPINA RECOMBINANTE HUMANA</v>
          </cell>
          <cell r="G1769" t="str">
            <v xml:space="preserve">SOLUCION INYECTABLE  </v>
          </cell>
          <cell r="H1769" t="str">
            <v>8 mg</v>
          </cell>
          <cell r="I1769" t="str">
            <v>PARENTERAL</v>
          </cell>
          <cell r="J1769" t="str">
            <v>KIT</v>
          </cell>
          <cell r="K1769">
            <v>297211</v>
          </cell>
          <cell r="L1769">
            <v>297211</v>
          </cell>
          <cell r="M1769"/>
          <cell r="N1769">
            <v>297211</v>
          </cell>
          <cell r="O1769"/>
          <cell r="P1769"/>
          <cell r="Q1769"/>
          <cell r="R1769" t="str">
            <v>Circular 7 de 2013, solo para recobro al fosyga</v>
          </cell>
          <cell r="S1769">
            <v>297211</v>
          </cell>
          <cell r="T1769"/>
          <cell r="U1769">
            <v>323791.71000000002</v>
          </cell>
          <cell r="V1769">
            <v>297211</v>
          </cell>
        </row>
        <row r="1770">
          <cell r="C1770"/>
          <cell r="D1770" t="str">
            <v>1032210073-BAY</v>
          </cell>
          <cell r="E1770"/>
          <cell r="F1770" t="str">
            <v>SORAFENIB MICRONIZADO</v>
          </cell>
          <cell r="G1770" t="str">
            <v>TAB/CAPS/GRAG/COMP</v>
          </cell>
          <cell r="H1770" t="str">
            <v>200 mg</v>
          </cell>
          <cell r="I1770" t="str">
            <v>ORAL</v>
          </cell>
          <cell r="J1770" t="str">
            <v>TAB/CAPS/GRAG/COMP</v>
          </cell>
          <cell r="K1770">
            <v>70804.2</v>
          </cell>
          <cell r="L1770">
            <v>70804.2</v>
          </cell>
          <cell r="M1770"/>
          <cell r="N1770">
            <v>70804.2</v>
          </cell>
          <cell r="O1770"/>
          <cell r="P1770"/>
          <cell r="Q1770"/>
          <cell r="R1770" t="str">
            <v>RES. 0718-2015 MSYPS</v>
          </cell>
          <cell r="S1770">
            <v>73437.37</v>
          </cell>
          <cell r="T1770">
            <v>81596.259999999995</v>
          </cell>
          <cell r="U1770">
            <v>73437.37</v>
          </cell>
          <cell r="V1770">
            <v>81596.259999999995</v>
          </cell>
        </row>
        <row r="1771">
          <cell r="C1771">
            <v>3040023</v>
          </cell>
          <cell r="D1771" t="str">
            <v>1033040023-AGF</v>
          </cell>
          <cell r="E1771"/>
          <cell r="F1771" t="str">
            <v>SUCCINILCOLINA</v>
          </cell>
          <cell r="G1771" t="str">
            <v xml:space="preserve">AMP/VIAL/JP             </v>
          </cell>
          <cell r="H1771" t="str">
            <v>10%</v>
          </cell>
          <cell r="I1771" t="str">
            <v>PARENTERAL</v>
          </cell>
          <cell r="J1771" t="str">
            <v>VIAL X 10ml</v>
          </cell>
          <cell r="K1771">
            <v>13225</v>
          </cell>
          <cell r="L1771">
            <v>13225</v>
          </cell>
          <cell r="M1771"/>
          <cell r="N1771">
            <v>13682.59</v>
          </cell>
          <cell r="O1771">
            <v>13682.59</v>
          </cell>
          <cell r="P1771">
            <v>14407.77</v>
          </cell>
          <cell r="Q1771"/>
          <cell r="R1771"/>
          <cell r="S1771"/>
          <cell r="T1771"/>
          <cell r="U1771">
            <v>14407.77</v>
          </cell>
          <cell r="V1771">
            <v>15580.56</v>
          </cell>
        </row>
        <row r="1772">
          <cell r="C1772">
            <v>1610070</v>
          </cell>
          <cell r="D1772" t="str">
            <v>1031610070-ROP</v>
          </cell>
          <cell r="E1772"/>
          <cell r="F1772" t="str">
            <v>SUCRALFATE</v>
          </cell>
          <cell r="G1772" t="str">
            <v xml:space="preserve">COMP/TAB/CAPS/GRAGE      </v>
          </cell>
          <cell r="H1772" t="str">
            <v>1g</v>
          </cell>
          <cell r="I1772" t="str">
            <v>ORAL</v>
          </cell>
          <cell r="J1772" t="str">
            <v xml:space="preserve">COMP/TAB/CAPS/GRAGE      </v>
          </cell>
          <cell r="K1772">
            <v>75.75</v>
          </cell>
          <cell r="L1772">
            <v>75.75</v>
          </cell>
          <cell r="M1772">
            <v>75.75</v>
          </cell>
          <cell r="N1772">
            <v>78.37</v>
          </cell>
          <cell r="O1772">
            <v>78.37</v>
          </cell>
          <cell r="P1772">
            <v>82.52</v>
          </cell>
          <cell r="Q1772">
            <v>82.52</v>
          </cell>
          <cell r="R1772"/>
          <cell r="S1772"/>
          <cell r="T1772"/>
          <cell r="U1772">
            <v>82.52</v>
          </cell>
          <cell r="V1772">
            <v>89.24</v>
          </cell>
        </row>
        <row r="1773">
          <cell r="C1773">
            <v>1610071</v>
          </cell>
          <cell r="D1773" t="str">
            <v>1031610071-MCK</v>
          </cell>
          <cell r="E1773"/>
          <cell r="F1773" t="str">
            <v>SUCRALFATE</v>
          </cell>
          <cell r="G1773" t="str">
            <v>SUSPENSION</v>
          </cell>
          <cell r="H1773" t="str">
            <v>1g/5ml</v>
          </cell>
          <cell r="I1773" t="str">
            <v>ORAL</v>
          </cell>
          <cell r="J1773" t="str">
            <v>FRASCO X 200ml</v>
          </cell>
          <cell r="K1773">
            <v>9061</v>
          </cell>
          <cell r="L1773">
            <v>9061</v>
          </cell>
          <cell r="M1773"/>
          <cell r="N1773">
            <v>9374.51</v>
          </cell>
          <cell r="O1773">
            <v>9374.51</v>
          </cell>
          <cell r="P1773">
            <v>9871.36</v>
          </cell>
          <cell r="Q1773"/>
          <cell r="R1773"/>
          <cell r="S1773"/>
          <cell r="T1773"/>
          <cell r="U1773">
            <v>9871.36</v>
          </cell>
          <cell r="V1773">
            <v>10674.89</v>
          </cell>
        </row>
        <row r="1774">
          <cell r="C1774">
            <v>2911020</v>
          </cell>
          <cell r="D1774" t="str">
            <v>SVNE</v>
          </cell>
          <cell r="E1774"/>
          <cell r="F1774" t="str">
            <v xml:space="preserve">SUERO ANTIOFIDICO POLIVALENTE </v>
          </cell>
          <cell r="G1774" t="str">
            <v xml:space="preserve">AMP/VIAL/JP             </v>
          </cell>
          <cell r="H1774" t="str">
            <v>Debe neutralizar por lo menos 780DL50 de Bothrops y 790DL50 de Crotalus</v>
          </cell>
          <cell r="I1774" t="str">
            <v>PARENTERAL</v>
          </cell>
          <cell r="J1774" t="str">
            <v>KIT (LIOFILIZADO+SOLVENTE)</v>
          </cell>
          <cell r="K1774">
            <v>0</v>
          </cell>
          <cell r="L1774">
            <v>0</v>
          </cell>
          <cell r="M1774"/>
          <cell r="N1774">
            <v>0</v>
          </cell>
          <cell r="O1774">
            <v>0</v>
          </cell>
          <cell r="P1774"/>
          <cell r="Q1774"/>
          <cell r="R1774"/>
          <cell r="S1774"/>
          <cell r="T1774"/>
          <cell r="U1774">
            <v>150000</v>
          </cell>
          <cell r="V1774">
            <v>162210</v>
          </cell>
        </row>
        <row r="1775">
          <cell r="C1775">
            <v>2911028</v>
          </cell>
          <cell r="D1775" t="str">
            <v>1032911022-BPD</v>
          </cell>
          <cell r="E1775"/>
          <cell r="F1775" t="str">
            <v>SUERO ANTIRRABICO</v>
          </cell>
          <cell r="G1775" t="str">
            <v>AMP/VIAL/JP</v>
          </cell>
          <cell r="H1775" t="str">
            <v>(120-250)UI/ml</v>
          </cell>
          <cell r="I1775" t="str">
            <v>SOLUCION PARENTERAL</v>
          </cell>
          <cell r="J1775" t="str">
            <v>AMP/VIAL/JP</v>
          </cell>
          <cell r="K1775">
            <v>398200</v>
          </cell>
          <cell r="L1775">
            <v>398200</v>
          </cell>
          <cell r="M1775"/>
          <cell r="N1775">
            <v>411977.72</v>
          </cell>
          <cell r="O1775">
            <v>411977.72</v>
          </cell>
          <cell r="P1775">
            <v>433812.54</v>
          </cell>
          <cell r="Q1775"/>
          <cell r="R1775"/>
          <cell r="S1775"/>
          <cell r="T1775"/>
          <cell r="U1775">
            <v>433812.54</v>
          </cell>
          <cell r="V1775">
            <v>469124.88</v>
          </cell>
        </row>
        <row r="1776">
          <cell r="C1776"/>
          <cell r="D1776" t="str">
            <v>1032143045-SCH</v>
          </cell>
          <cell r="E1776"/>
          <cell r="F1776" t="str">
            <v>SUGAMMADEX</v>
          </cell>
          <cell r="G1776" t="str">
            <v>SOLUCION INYECTABLE</v>
          </cell>
          <cell r="H1776" t="str">
            <v>200 mg/2 mL</v>
          </cell>
          <cell r="I1776" t="str">
            <v>PARENTERAL</v>
          </cell>
          <cell r="J1776" t="str">
            <v>AMP/VIAL/JP</v>
          </cell>
          <cell r="K1776">
            <v>270100</v>
          </cell>
          <cell r="L1776">
            <v>270100</v>
          </cell>
          <cell r="M1776"/>
          <cell r="N1776">
            <v>279445.46000000002</v>
          </cell>
          <cell r="O1776">
            <v>279445.46000000002</v>
          </cell>
          <cell r="P1776">
            <v>294256.07</v>
          </cell>
          <cell r="Q1776"/>
          <cell r="R1776"/>
          <cell r="S1776"/>
          <cell r="T1776"/>
          <cell r="U1776">
            <v>294256.07</v>
          </cell>
          <cell r="V1776">
            <v>318208.51</v>
          </cell>
        </row>
        <row r="1777">
          <cell r="C1777">
            <v>3320110</v>
          </cell>
          <cell r="D1777" t="str">
            <v>1033320110-PRF</v>
          </cell>
          <cell r="E1777"/>
          <cell r="F1777" t="str">
            <v>SULFACETAMIDA SODICA</v>
          </cell>
          <cell r="G1777" t="str">
            <v xml:space="preserve">COLIRIO             </v>
          </cell>
          <cell r="H1777" t="str">
            <v>10-15%</v>
          </cell>
          <cell r="I1777" t="str">
            <v>OFTALMICO</v>
          </cell>
          <cell r="J1777" t="str">
            <v>FRASCO X 15ml</v>
          </cell>
          <cell r="K1777">
            <v>1783.7</v>
          </cell>
          <cell r="L1777">
            <v>1783.7</v>
          </cell>
          <cell r="M1777">
            <v>1783.7</v>
          </cell>
          <cell r="N1777">
            <v>1845.42</v>
          </cell>
          <cell r="O1777">
            <v>1845.42</v>
          </cell>
          <cell r="P1777">
            <v>1943.23</v>
          </cell>
          <cell r="Q1777">
            <v>1943.23</v>
          </cell>
          <cell r="R1777"/>
          <cell r="S1777"/>
          <cell r="T1777"/>
          <cell r="U1777">
            <v>1943.23</v>
          </cell>
          <cell r="V1777">
            <v>2101.41</v>
          </cell>
        </row>
        <row r="1778">
          <cell r="C1778">
            <v>3320100</v>
          </cell>
          <cell r="D1778" t="str">
            <v>SVNE</v>
          </cell>
          <cell r="E1778"/>
          <cell r="F1778" t="str">
            <v xml:space="preserve">SULFACETAMIDA SODICA + CORTICOIDE </v>
          </cell>
          <cell r="G1778" t="str">
            <v xml:space="preserve">COLIRIO             </v>
          </cell>
          <cell r="H1778" t="str">
            <v>(10+0.1)%</v>
          </cell>
          <cell r="I1778" t="str">
            <v>OFTALMICO</v>
          </cell>
          <cell r="J1778" t="str">
            <v>FRASCO X 5ml</v>
          </cell>
          <cell r="K1778">
            <v>0</v>
          </cell>
          <cell r="L1778">
            <v>0</v>
          </cell>
          <cell r="M1778"/>
          <cell r="N1778">
            <v>0</v>
          </cell>
          <cell r="O1778">
            <v>0</v>
          </cell>
          <cell r="P1778"/>
          <cell r="Q1778"/>
          <cell r="R1778"/>
          <cell r="S1778"/>
          <cell r="T1778"/>
          <cell r="U1778">
            <v>0</v>
          </cell>
          <cell r="V1778">
            <v>0</v>
          </cell>
        </row>
        <row r="1779">
          <cell r="C1779" t="str">
            <v>3320080-1</v>
          </cell>
          <cell r="D1779" t="str">
            <v>1033320080-ALL</v>
          </cell>
          <cell r="E1779"/>
          <cell r="F1779" t="str">
            <v>SULFACETAMIDA+PREDNISOLONA+ FENILEFRINA</v>
          </cell>
          <cell r="G1779" t="str">
            <v xml:space="preserve">COLIRIO             </v>
          </cell>
          <cell r="H1779" t="str">
            <v xml:space="preserve"> 10%+0,2%+0.12%</v>
          </cell>
          <cell r="I1779" t="str">
            <v>OFTALMICO</v>
          </cell>
          <cell r="J1779" t="str">
            <v>FRASCO X 5ml</v>
          </cell>
          <cell r="K1779">
            <v>8436.4</v>
          </cell>
          <cell r="L1779">
            <v>8436.4</v>
          </cell>
          <cell r="M1779"/>
          <cell r="N1779">
            <v>8728.2999999999993</v>
          </cell>
          <cell r="O1779">
            <v>8728.2999999999993</v>
          </cell>
          <cell r="P1779">
            <v>9190.9</v>
          </cell>
          <cell r="Q1779"/>
          <cell r="R1779"/>
          <cell r="S1779"/>
          <cell r="T1779"/>
          <cell r="U1779">
            <v>9190.9</v>
          </cell>
          <cell r="V1779">
            <v>9939.0400000000009</v>
          </cell>
        </row>
        <row r="1780">
          <cell r="C1780">
            <v>1060042</v>
          </cell>
          <cell r="D1780" t="str">
            <v>1031060042-VND</v>
          </cell>
          <cell r="E1780"/>
          <cell r="F1780" t="str">
            <v>SULFADIAZINA</v>
          </cell>
          <cell r="G1780" t="str">
            <v xml:space="preserve">COMP/TAB/CAPS/GRAGE      </v>
          </cell>
          <cell r="H1780" t="str">
            <v>500mg</v>
          </cell>
          <cell r="I1780" t="str">
            <v>ORAL</v>
          </cell>
          <cell r="J1780" t="str">
            <v xml:space="preserve">COMP/TAB/CAPS/GRAGE      </v>
          </cell>
          <cell r="K1780">
            <v>4142.6000000000004</v>
          </cell>
          <cell r="L1780">
            <v>4142.6000000000004</v>
          </cell>
          <cell r="M1780"/>
          <cell r="N1780">
            <v>4285.93</v>
          </cell>
          <cell r="O1780">
            <v>4285.93</v>
          </cell>
          <cell r="P1780">
            <v>4513.08</v>
          </cell>
          <cell r="Q1780"/>
          <cell r="R1780"/>
          <cell r="S1780"/>
          <cell r="T1780"/>
          <cell r="U1780">
            <v>4513.08</v>
          </cell>
          <cell r="V1780">
            <v>4880.4399999999996</v>
          </cell>
        </row>
        <row r="1781">
          <cell r="C1781">
            <v>820200</v>
          </cell>
          <cell r="D1781" t="str">
            <v>103 820200-SFI</v>
          </cell>
          <cell r="E1781"/>
          <cell r="F1781" t="str">
            <v>SULFASALAZINA</v>
          </cell>
          <cell r="G1781" t="str">
            <v xml:space="preserve">COMP/TAB/CAPS/GRAGE      </v>
          </cell>
          <cell r="H1781" t="str">
            <v>500mg</v>
          </cell>
          <cell r="I1781" t="str">
            <v>ORAL</v>
          </cell>
          <cell r="J1781" t="str">
            <v xml:space="preserve">COMP/TAB/CAPS/GRAGE      </v>
          </cell>
          <cell r="K1781">
            <v>136.78</v>
          </cell>
          <cell r="L1781">
            <v>136.78</v>
          </cell>
          <cell r="M1781"/>
          <cell r="N1781">
            <v>141.51</v>
          </cell>
          <cell r="O1781">
            <v>141.51</v>
          </cell>
          <cell r="P1781">
            <v>149.01</v>
          </cell>
          <cell r="Q1781"/>
          <cell r="R1781"/>
          <cell r="S1781"/>
          <cell r="T1781"/>
          <cell r="U1781">
            <v>149.01</v>
          </cell>
          <cell r="V1781">
            <v>161.13999999999999</v>
          </cell>
        </row>
        <row r="1782">
          <cell r="C1782"/>
          <cell r="D1782"/>
          <cell r="E1782" t="str">
            <v xml:space="preserve"> CP-0273-SFI.   </v>
          </cell>
          <cell r="F1782" t="str">
            <v>SULPIRIDA</v>
          </cell>
          <cell r="G1782" t="str">
            <v>CAPSULA</v>
          </cell>
          <cell r="H1782" t="str">
            <v>50 MG</v>
          </cell>
          <cell r="I1782" t="str">
            <v>ORAL</v>
          </cell>
          <cell r="J1782"/>
          <cell r="K1782"/>
          <cell r="L1782"/>
          <cell r="M1782"/>
          <cell r="N1782"/>
          <cell r="O1782"/>
          <cell r="P1782"/>
          <cell r="Q1782"/>
          <cell r="R1782"/>
          <cell r="S1782"/>
          <cell r="T1782"/>
          <cell r="U1782">
            <v>0</v>
          </cell>
          <cell r="V1782">
            <v>1313</v>
          </cell>
        </row>
        <row r="1783">
          <cell r="C1783"/>
          <cell r="D1783" t="str">
            <v>1031230264-GSK</v>
          </cell>
          <cell r="E1783"/>
          <cell r="F1783" t="str">
            <v xml:space="preserve">SUMATRIPTAN </v>
          </cell>
          <cell r="G1783" t="str">
            <v>TAB/CAPS/GRAG/COMP</v>
          </cell>
          <cell r="H1783" t="str">
            <v xml:space="preserve">50 mg </v>
          </cell>
          <cell r="I1783" t="str">
            <v>ORAL</v>
          </cell>
          <cell r="J1783" t="str">
            <v>TAB/CAPS/GRAG/COMP</v>
          </cell>
          <cell r="K1783">
            <v>14856</v>
          </cell>
          <cell r="L1783">
            <v>14856</v>
          </cell>
          <cell r="M1783"/>
          <cell r="N1783">
            <v>15370.02</v>
          </cell>
          <cell r="O1783">
            <v>15370.02</v>
          </cell>
          <cell r="P1783">
            <v>16184.63</v>
          </cell>
          <cell r="Q1783"/>
          <cell r="R1783"/>
          <cell r="S1783"/>
          <cell r="T1783"/>
          <cell r="U1783">
            <v>16184.63</v>
          </cell>
          <cell r="V1783">
            <v>17502.060000000001</v>
          </cell>
        </row>
        <row r="1784">
          <cell r="C1784"/>
          <cell r="D1784" t="str">
            <v>1032210107-PFI</v>
          </cell>
          <cell r="E1784"/>
          <cell r="F1784" t="str">
            <v>SUNITINIB</v>
          </cell>
          <cell r="G1784" t="str">
            <v>TAB/CAPS/GRAG/COMP</v>
          </cell>
          <cell r="H1784" t="str">
            <v>25 mg</v>
          </cell>
          <cell r="I1784" t="str">
            <v>ORAL</v>
          </cell>
          <cell r="J1784" t="str">
            <v>TAB/CAPS/GRAG/COMP</v>
          </cell>
          <cell r="K1784">
            <v>132520.92000000001</v>
          </cell>
          <cell r="L1784">
            <v>132520.92000000001</v>
          </cell>
          <cell r="M1784"/>
          <cell r="N1784">
            <v>132520.92000000001</v>
          </cell>
          <cell r="O1784"/>
          <cell r="P1784"/>
          <cell r="Q1784"/>
          <cell r="R1784" t="str">
            <v>CIRCULAR 04-2012 CNPMDM</v>
          </cell>
          <cell r="S1784">
            <v>132520.92000000001</v>
          </cell>
          <cell r="T1784"/>
          <cell r="U1784">
            <v>132520.92000000001</v>
          </cell>
          <cell r="V1784">
            <v>132520.92000000001</v>
          </cell>
        </row>
        <row r="1785">
          <cell r="C1785"/>
          <cell r="D1785" t="str">
            <v>1032210077-PFI</v>
          </cell>
          <cell r="E1785"/>
          <cell r="F1785" t="str">
            <v xml:space="preserve">SUNITINIB </v>
          </cell>
          <cell r="G1785" t="str">
            <v>TAB/CAPS/GRAG/COMP</v>
          </cell>
          <cell r="H1785" t="str">
            <v xml:space="preserve">12.5 mg </v>
          </cell>
          <cell r="I1785" t="str">
            <v>ORAL</v>
          </cell>
          <cell r="J1785" t="str">
            <v>TAB/CAPS/GRAG/COMP</v>
          </cell>
          <cell r="K1785">
            <v>66260.460000000006</v>
          </cell>
          <cell r="L1785">
            <v>66260.460000000006</v>
          </cell>
          <cell r="M1785"/>
          <cell r="N1785">
            <v>66260.460000000006</v>
          </cell>
          <cell r="O1785"/>
          <cell r="P1785"/>
          <cell r="Q1785"/>
          <cell r="R1785" t="str">
            <v>CIRCULAR 04-2012 CNPMDM</v>
          </cell>
          <cell r="S1785">
            <v>66260.460000000006</v>
          </cell>
          <cell r="T1785"/>
          <cell r="U1785">
            <v>66260.460000000006</v>
          </cell>
          <cell r="V1785">
            <v>66260.460000000006</v>
          </cell>
        </row>
        <row r="1786">
          <cell r="C1786"/>
          <cell r="D1786" t="str">
            <v>1032210063-PFI</v>
          </cell>
          <cell r="E1786"/>
          <cell r="F1786" t="str">
            <v xml:space="preserve">SUNITINIB </v>
          </cell>
          <cell r="G1786" t="str">
            <v>TAB/CAPS/GRAG/COMP</v>
          </cell>
          <cell r="H1786" t="str">
            <v>50 mg</v>
          </cell>
          <cell r="I1786" t="str">
            <v>ORAL</v>
          </cell>
          <cell r="J1786" t="str">
            <v>TAB/CAPS/GRAG/COMP</v>
          </cell>
          <cell r="K1786">
            <v>265041.84000000003</v>
          </cell>
          <cell r="L1786">
            <v>265041.84000000003</v>
          </cell>
          <cell r="M1786"/>
          <cell r="N1786">
            <v>265041.84000000003</v>
          </cell>
          <cell r="O1786"/>
          <cell r="P1786"/>
          <cell r="Q1786"/>
          <cell r="R1786" t="str">
            <v>CIRCULAR 04-2012 CNPMDM</v>
          </cell>
          <cell r="S1786">
            <v>265041.84000000003</v>
          </cell>
          <cell r="T1786"/>
          <cell r="U1786">
            <v>265041.84000000003</v>
          </cell>
          <cell r="V1786">
            <v>265041.84000000003</v>
          </cell>
        </row>
        <row r="1787">
          <cell r="C1787"/>
          <cell r="D1787" t="str">
            <v>1032820090-APN</v>
          </cell>
          <cell r="E1787"/>
          <cell r="F1787" t="str">
            <v xml:space="preserve">SUPLEMENTO DIETARIO PARA EMBARAZADAS CON DHA </v>
          </cell>
          <cell r="G1787" t="str">
            <v>GRANULADO</v>
          </cell>
          <cell r="H1787"/>
          <cell r="I1787" t="str">
            <v>ORAL</v>
          </cell>
          <cell r="J1787" t="str">
            <v>TARRO X 400g</v>
          </cell>
          <cell r="K1787">
            <v>1188</v>
          </cell>
          <cell r="L1787">
            <v>1188</v>
          </cell>
          <cell r="M1787"/>
          <cell r="N1787">
            <v>1229.0999999999999</v>
          </cell>
          <cell r="O1787">
            <v>1229.0999999999999</v>
          </cell>
          <cell r="P1787">
            <v>1294.24</v>
          </cell>
          <cell r="Q1787"/>
          <cell r="R1787"/>
          <cell r="S1787"/>
          <cell r="T1787"/>
          <cell r="U1787">
            <v>1294.24</v>
          </cell>
          <cell r="V1787">
            <v>1399.59</v>
          </cell>
        </row>
        <row r="1788">
          <cell r="C1788"/>
          <cell r="D1788" t="str">
            <v>1032810013-NTR</v>
          </cell>
          <cell r="E1788"/>
          <cell r="F1788" t="str">
            <v>SUPLEMENTO NUTRICIONAL CON MULTIVITAMINAS Y MINERALES</v>
          </cell>
          <cell r="G1788" t="str">
            <v xml:space="preserve">POLVO O GRANULOS . </v>
          </cell>
          <cell r="H1788"/>
          <cell r="I1788" t="str">
            <v>ORAL</v>
          </cell>
          <cell r="J1788" t="str">
            <v>FRASCO POR 100g</v>
          </cell>
          <cell r="K1788">
            <v>6166</v>
          </cell>
          <cell r="L1788">
            <v>6166</v>
          </cell>
          <cell r="M1788"/>
          <cell r="N1788">
            <v>6379.34</v>
          </cell>
          <cell r="O1788">
            <v>6379.34</v>
          </cell>
          <cell r="P1788">
            <v>6717.45</v>
          </cell>
          <cell r="Q1788"/>
          <cell r="R1788"/>
          <cell r="S1788"/>
          <cell r="T1788"/>
          <cell r="U1788">
            <v>6717.45</v>
          </cell>
          <cell r="V1788">
            <v>7264.25</v>
          </cell>
        </row>
        <row r="1789">
          <cell r="C1789"/>
          <cell r="D1789"/>
          <cell r="E1789" t="str">
            <v xml:space="preserve">CP-0289-ANT </v>
          </cell>
          <cell r="F1789" t="str">
            <v>SUPLEMENTO DIETARIO</v>
          </cell>
          <cell r="G1789" t="str">
            <v>TABLETA</v>
          </cell>
          <cell r="H1789"/>
          <cell r="I1789" t="str">
            <v>ORAL</v>
          </cell>
          <cell r="J1789"/>
          <cell r="K1789"/>
          <cell r="L1789"/>
          <cell r="M1789"/>
          <cell r="N1789"/>
          <cell r="O1789"/>
          <cell r="P1789"/>
          <cell r="Q1789"/>
          <cell r="R1789"/>
          <cell r="S1789"/>
          <cell r="T1789"/>
          <cell r="U1789">
            <v>0</v>
          </cell>
          <cell r="V1789">
            <v>714.72</v>
          </cell>
        </row>
        <row r="1790">
          <cell r="C1790">
            <v>1440250</v>
          </cell>
          <cell r="D1790" t="str">
            <v>1031440250-ABT</v>
          </cell>
          <cell r="E1790"/>
          <cell r="F1790" t="str">
            <v>SURFACTANTE PULMONAR NATURAL O SINTET</v>
          </cell>
          <cell r="G1790" t="str">
            <v xml:space="preserve">AMP/VIAL/JP             </v>
          </cell>
          <cell r="H1790" t="str">
            <v>25mg/ml (200mg/8ml)</v>
          </cell>
          <cell r="I1790" t="str">
            <v>INTRATRAQUEAL</v>
          </cell>
          <cell r="J1790" t="str">
            <v>VIAL X 8ml</v>
          </cell>
          <cell r="K1790">
            <v>1002456</v>
          </cell>
          <cell r="L1790">
            <v>1002456</v>
          </cell>
          <cell r="M1790"/>
          <cell r="N1790">
            <v>1037140.98</v>
          </cell>
          <cell r="O1790">
            <v>1037140.98</v>
          </cell>
          <cell r="P1790">
            <v>1092109.45</v>
          </cell>
          <cell r="Q1790"/>
          <cell r="R1790"/>
          <cell r="S1790"/>
          <cell r="T1790"/>
          <cell r="U1790">
            <v>1092109.45</v>
          </cell>
          <cell r="V1790">
            <v>1181007.1599999999</v>
          </cell>
        </row>
        <row r="1791">
          <cell r="C1791">
            <v>1440255</v>
          </cell>
          <cell r="D1791" t="str">
            <v>1031440255-AMY</v>
          </cell>
          <cell r="E1791"/>
          <cell r="F1791" t="str">
            <v>SURFACTANTE PULMONAR NATURAL O SINTET</v>
          </cell>
          <cell r="G1791" t="str">
            <v>AMP/VIAL/JP</v>
          </cell>
          <cell r="H1791" t="str">
            <v>120mg/1,5ml</v>
          </cell>
          <cell r="I1791" t="str">
            <v>INTRATRAQUEAL</v>
          </cell>
          <cell r="J1791" t="str">
            <v>VIAL X 1,5 ml</v>
          </cell>
          <cell r="K1791">
            <v>1365009.8039215687</v>
          </cell>
          <cell r="L1791">
            <v>1365009.8</v>
          </cell>
          <cell r="M1791"/>
          <cell r="N1791">
            <v>1412239.14</v>
          </cell>
          <cell r="O1791">
            <v>1412239.14</v>
          </cell>
          <cell r="P1791">
            <v>1487087.81</v>
          </cell>
          <cell r="Q1791"/>
          <cell r="R1791"/>
          <cell r="S1791"/>
          <cell r="T1791"/>
          <cell r="U1791">
            <v>1487087.81</v>
          </cell>
          <cell r="V1791">
            <v>1608136.76</v>
          </cell>
        </row>
        <row r="1792">
          <cell r="C1792">
            <v>2413230</v>
          </cell>
          <cell r="D1792" t="str">
            <v>1032413230-FRE</v>
          </cell>
          <cell r="E1792"/>
          <cell r="F1792" t="str">
            <v>SUSTITUTO DE PLASMA</v>
          </cell>
          <cell r="G1792" t="str">
            <v>SOLUCION</v>
          </cell>
          <cell r="H1792" t="str">
            <v>3.5%</v>
          </cell>
          <cell r="I1792" t="str">
            <v>PARENTERAL</v>
          </cell>
          <cell r="J1792" t="str">
            <v>FRASCO X 500ml</v>
          </cell>
          <cell r="K1792">
            <v>22912.85</v>
          </cell>
          <cell r="L1792">
            <v>22912.85</v>
          </cell>
          <cell r="M1792"/>
          <cell r="N1792">
            <v>23705.63</v>
          </cell>
          <cell r="O1792">
            <v>23705.63</v>
          </cell>
          <cell r="P1792">
            <v>24962.03</v>
          </cell>
          <cell r="Q1792"/>
          <cell r="R1792"/>
          <cell r="S1792"/>
          <cell r="T1792"/>
          <cell r="U1792">
            <v>24962.03</v>
          </cell>
          <cell r="V1792">
            <v>26993.94</v>
          </cell>
        </row>
        <row r="1793">
          <cell r="C1793">
            <v>3495025</v>
          </cell>
          <cell r="D1793" t="str">
            <v>1033495025-AST</v>
          </cell>
          <cell r="E1793"/>
          <cell r="F1793" t="str">
            <v>TACROLIMUS</v>
          </cell>
          <cell r="G1793" t="str">
            <v xml:space="preserve">CREMA/UNGUENTO   </v>
          </cell>
          <cell r="H1793">
            <v>2.9999999999999997E-4</v>
          </cell>
          <cell r="I1793" t="str">
            <v>TOPICO</v>
          </cell>
          <cell r="J1793" t="str">
            <v>TUBO X (10-15)g</v>
          </cell>
          <cell r="K1793">
            <v>22048</v>
          </cell>
          <cell r="L1793">
            <v>22048</v>
          </cell>
          <cell r="M1793"/>
          <cell r="N1793">
            <v>22048</v>
          </cell>
          <cell r="O1793"/>
          <cell r="P1793"/>
          <cell r="Q1793"/>
          <cell r="R1793" t="str">
            <v>CIRCULAR 04-2013 CNPMDM</v>
          </cell>
          <cell r="S1793">
            <v>22048</v>
          </cell>
          <cell r="T1793"/>
          <cell r="U1793">
            <v>22048</v>
          </cell>
          <cell r="V1793">
            <v>22048</v>
          </cell>
        </row>
        <row r="1794">
          <cell r="C1794"/>
          <cell r="D1794" t="str">
            <v>1031611048-JAC</v>
          </cell>
          <cell r="E1794"/>
          <cell r="F1794" t="str">
            <v>TACROLIMUS</v>
          </cell>
          <cell r="G1794" t="str">
            <v>TAB/CAPS/GRAG/COMP</v>
          </cell>
          <cell r="H1794" t="str">
            <v xml:space="preserve"> 5 mg  </v>
          </cell>
          <cell r="I1794" t="str">
            <v>ORAL</v>
          </cell>
          <cell r="J1794" t="str">
            <v>TAB/CAPS/GRAG/COMP</v>
          </cell>
          <cell r="K1794">
            <v>23644.560000000001</v>
          </cell>
          <cell r="L1794">
            <v>23644.560000000001</v>
          </cell>
          <cell r="M1794"/>
          <cell r="N1794">
            <v>23644.560000000001</v>
          </cell>
          <cell r="O1794"/>
          <cell r="P1794"/>
          <cell r="Q1794"/>
          <cell r="R1794" t="str">
            <v>RES. 0718-2015 MSYPS</v>
          </cell>
          <cell r="S1794">
            <v>19065.169999999998</v>
          </cell>
          <cell r="T1794">
            <v>21183.31</v>
          </cell>
          <cell r="U1794">
            <v>19065.169999999998</v>
          </cell>
          <cell r="V1794">
            <v>21183.31</v>
          </cell>
        </row>
        <row r="1795">
          <cell r="C1795">
            <v>3495021</v>
          </cell>
          <cell r="D1795" t="str">
            <v>1033495021-AST</v>
          </cell>
          <cell r="E1795"/>
          <cell r="F1795" t="str">
            <v>TACROLIMUS</v>
          </cell>
          <cell r="G1795" t="str">
            <v xml:space="preserve">CREMA/UNGUENTO   </v>
          </cell>
          <cell r="H1795" t="str">
            <v>0.1%tubo x 10g</v>
          </cell>
          <cell r="I1795" t="str">
            <v>TOPICO</v>
          </cell>
          <cell r="J1795" t="str">
            <v>TUBO X 10g</v>
          </cell>
          <cell r="K1795">
            <v>24470</v>
          </cell>
          <cell r="L1795">
            <v>24470</v>
          </cell>
          <cell r="M1795"/>
          <cell r="N1795">
            <v>24470</v>
          </cell>
          <cell r="O1795">
            <v>24470</v>
          </cell>
          <cell r="P1795"/>
          <cell r="Q1795"/>
          <cell r="R1795" t="str">
            <v>CIRCULAR 04-2013 CNPMDM</v>
          </cell>
          <cell r="S1795">
            <v>24470</v>
          </cell>
          <cell r="T1795"/>
          <cell r="U1795">
            <v>24470</v>
          </cell>
          <cell r="V1795">
            <v>24470</v>
          </cell>
        </row>
        <row r="1796">
          <cell r="C1796"/>
          <cell r="D1796" t="str">
            <v>1031611028-JAC</v>
          </cell>
          <cell r="E1796"/>
          <cell r="F1796" t="str">
            <v xml:space="preserve">TACROLIMUS </v>
          </cell>
          <cell r="G1796" t="str">
            <v>TAB/CAPS/GRAG/COMP</v>
          </cell>
          <cell r="H1796" t="str">
            <v>1 mg</v>
          </cell>
          <cell r="I1796" t="str">
            <v>ORAL</v>
          </cell>
          <cell r="J1796" t="str">
            <v>TAB/CAPS/GRAG/COMP</v>
          </cell>
          <cell r="K1796">
            <v>4728.91</v>
          </cell>
          <cell r="L1796">
            <v>4728.91</v>
          </cell>
          <cell r="M1796"/>
          <cell r="N1796">
            <v>4728.91</v>
          </cell>
          <cell r="O1796"/>
          <cell r="P1796"/>
          <cell r="Q1796"/>
          <cell r="R1796" t="str">
            <v>RES. 0718-2015 MSYPS</v>
          </cell>
          <cell r="S1796">
            <v>3813.03</v>
          </cell>
          <cell r="T1796">
            <v>4236.66</v>
          </cell>
          <cell r="U1796">
            <v>3813.03</v>
          </cell>
          <cell r="V1796">
            <v>4236.66</v>
          </cell>
        </row>
        <row r="1797">
          <cell r="C1797"/>
          <cell r="D1797" t="str">
            <v>1031611012-JAC</v>
          </cell>
          <cell r="E1797"/>
          <cell r="F1797" t="str">
            <v>TACROLIMUS RETARD</v>
          </cell>
          <cell r="G1797" t="str">
            <v>TAB/CAPS/GRAG/COMP</v>
          </cell>
          <cell r="H1797" t="str">
            <v>1 mg</v>
          </cell>
          <cell r="I1797" t="str">
            <v>ORAL</v>
          </cell>
          <cell r="J1797" t="str">
            <v>TAB/CAPS/GRAG/COMP</v>
          </cell>
          <cell r="K1797">
            <v>4728.91</v>
          </cell>
          <cell r="L1797">
            <v>4728.91</v>
          </cell>
          <cell r="M1797"/>
          <cell r="N1797">
            <v>4728.91</v>
          </cell>
          <cell r="O1797"/>
          <cell r="P1797"/>
          <cell r="Q1797"/>
          <cell r="R1797" t="str">
            <v>RES. 0718-2015 MSYPS</v>
          </cell>
          <cell r="S1797">
            <v>4904.78</v>
          </cell>
          <cell r="T1797">
            <v>5449.7</v>
          </cell>
          <cell r="U1797">
            <v>4904.78</v>
          </cell>
          <cell r="V1797">
            <v>5449.7</v>
          </cell>
        </row>
        <row r="1798">
          <cell r="C1798"/>
          <cell r="D1798" t="str">
            <v>1031611014-JAC</v>
          </cell>
          <cell r="E1798"/>
          <cell r="F1798" t="str">
            <v>TACROLIMUS RETARD</v>
          </cell>
          <cell r="G1798" t="str">
            <v>TAB/CAPS/GRAG/COMP</v>
          </cell>
          <cell r="H1798" t="str">
            <v>5 mg</v>
          </cell>
          <cell r="I1798" t="str">
            <v>ORAL</v>
          </cell>
          <cell r="J1798" t="str">
            <v>TAB/CAPS/GRAG/COMP</v>
          </cell>
          <cell r="K1798">
            <v>23644.560000000001</v>
          </cell>
          <cell r="L1798">
            <v>23644.560000000001</v>
          </cell>
          <cell r="M1798"/>
          <cell r="N1798">
            <v>23644.560000000001</v>
          </cell>
          <cell r="O1798"/>
          <cell r="P1798"/>
          <cell r="Q1798"/>
          <cell r="R1798" t="str">
            <v>RES. 0718-2015 MSYPS</v>
          </cell>
          <cell r="S1798">
            <v>24523.89</v>
          </cell>
          <cell r="T1798">
            <v>27248.49</v>
          </cell>
          <cell r="U1798">
            <v>24523.89</v>
          </cell>
          <cell r="V1798">
            <v>27248.49</v>
          </cell>
        </row>
        <row r="1799">
          <cell r="C1799"/>
          <cell r="D1799" t="str">
            <v>1031230007-NVM</v>
          </cell>
          <cell r="E1799"/>
          <cell r="F1799" t="str">
            <v>TADALAFIL</v>
          </cell>
          <cell r="G1799" t="str">
            <v>TAB/CAPS/GRAG/COMP</v>
          </cell>
          <cell r="H1799" t="str">
            <v xml:space="preserve"> 5 mg </v>
          </cell>
          <cell r="I1799" t="str">
            <v>ORAL</v>
          </cell>
          <cell r="J1799" t="str">
            <v>TAB/CAPS/GRAG/COMP</v>
          </cell>
          <cell r="K1799">
            <v>6603</v>
          </cell>
          <cell r="L1799">
            <v>6603</v>
          </cell>
          <cell r="M1799"/>
          <cell r="N1799">
            <v>6831.46</v>
          </cell>
          <cell r="O1799">
            <v>6831.46</v>
          </cell>
          <cell r="P1799">
            <v>7193.53</v>
          </cell>
          <cell r="Q1799"/>
          <cell r="R1799"/>
          <cell r="S1799"/>
          <cell r="T1799"/>
          <cell r="U1799">
            <v>7193.53</v>
          </cell>
          <cell r="V1799">
            <v>7779.08</v>
          </cell>
        </row>
        <row r="1800">
          <cell r="C1800"/>
          <cell r="D1800" t="str">
            <v>1031230007-ELI</v>
          </cell>
          <cell r="E1800"/>
          <cell r="F1800" t="str">
            <v>TADALAFIL</v>
          </cell>
          <cell r="G1800" t="str">
            <v>TAB/CAPS/GRAG/COMP</v>
          </cell>
          <cell r="H1800" t="str">
            <v xml:space="preserve"> 5 mg </v>
          </cell>
          <cell r="I1800" t="str">
            <v>ORAL</v>
          </cell>
          <cell r="J1800" t="str">
            <v>TAB/CAPS/GRAG/COMP</v>
          </cell>
          <cell r="K1800">
            <v>6622.88</v>
          </cell>
          <cell r="L1800">
            <v>6622.88</v>
          </cell>
          <cell r="M1800"/>
          <cell r="N1800">
            <v>6852.03</v>
          </cell>
          <cell r="O1800">
            <v>6852.03</v>
          </cell>
          <cell r="P1800">
            <v>7215.19</v>
          </cell>
          <cell r="Q1800"/>
          <cell r="R1800"/>
          <cell r="S1800"/>
          <cell r="T1800"/>
          <cell r="U1800">
            <v>7215.19</v>
          </cell>
          <cell r="V1800">
            <v>7802.51</v>
          </cell>
        </row>
        <row r="1801">
          <cell r="C1801"/>
          <cell r="D1801" t="str">
            <v>1031230007-ALI</v>
          </cell>
          <cell r="E1801"/>
          <cell r="F1801" t="str">
            <v xml:space="preserve">TADALAFIL </v>
          </cell>
          <cell r="G1801" t="str">
            <v>TAB/CAPS/GRAG/COMP</v>
          </cell>
          <cell r="H1801" t="str">
            <v>20  mg</v>
          </cell>
          <cell r="I1801" t="str">
            <v>ORAL</v>
          </cell>
          <cell r="J1801" t="str">
            <v>TAB/CAPS/GRAG/COMP</v>
          </cell>
          <cell r="K1801">
            <v>17488</v>
          </cell>
          <cell r="L1801">
            <v>17488</v>
          </cell>
          <cell r="M1801"/>
          <cell r="N1801">
            <v>18093.080000000002</v>
          </cell>
          <cell r="O1801">
            <v>18093.080000000002</v>
          </cell>
          <cell r="P1801">
            <v>19052.009999999998</v>
          </cell>
          <cell r="Q1801"/>
          <cell r="R1801"/>
          <cell r="S1801"/>
          <cell r="T1801"/>
          <cell r="U1801">
            <v>19052.009999999998</v>
          </cell>
          <cell r="V1801">
            <v>20602.84</v>
          </cell>
        </row>
        <row r="1802">
          <cell r="C1802"/>
          <cell r="D1802" t="str">
            <v>1033350008-MSD</v>
          </cell>
          <cell r="E1802"/>
          <cell r="F1802" t="str">
            <v xml:space="preserve">TAFLUPROST </v>
          </cell>
          <cell r="G1802" t="str">
            <v>SOLUCION OFTALMICA</v>
          </cell>
          <cell r="H1802" t="str">
            <v>0.015mg/0.3 mL</v>
          </cell>
          <cell r="I1802" t="str">
            <v>OFTALMICO</v>
          </cell>
          <cell r="J1802" t="str">
            <v>SOBRE X 0,3 ml CAJA X 30 ENVASES</v>
          </cell>
          <cell r="K1802">
            <v>3033</v>
          </cell>
          <cell r="L1802">
            <v>3033</v>
          </cell>
          <cell r="M1802"/>
          <cell r="N1802">
            <v>3137.94</v>
          </cell>
          <cell r="O1802">
            <v>3137.94</v>
          </cell>
          <cell r="P1802">
            <v>3304.25</v>
          </cell>
          <cell r="Q1802"/>
          <cell r="R1802"/>
          <cell r="S1802"/>
          <cell r="T1802"/>
          <cell r="U1802">
            <v>3304.25</v>
          </cell>
          <cell r="V1802">
            <v>3573.22</v>
          </cell>
        </row>
        <row r="1803">
          <cell r="C1803">
            <v>3430015</v>
          </cell>
          <cell r="D1803" t="str">
            <v>1032210330-TEC</v>
          </cell>
          <cell r="E1803"/>
          <cell r="F1803" t="str">
            <v>TALIDOMIDA</v>
          </cell>
          <cell r="G1803" t="str">
            <v xml:space="preserve">COMP/TAB/CAPS/GRAGE      </v>
          </cell>
          <cell r="H1803" t="str">
            <v>100mg</v>
          </cell>
          <cell r="I1803" t="str">
            <v>ORAL</v>
          </cell>
          <cell r="J1803" t="str">
            <v xml:space="preserve">COMP/TAB/CAPS/GRAGE      </v>
          </cell>
          <cell r="K1803">
            <v>10322.74</v>
          </cell>
          <cell r="L1803">
            <v>10322.74</v>
          </cell>
          <cell r="M1803"/>
          <cell r="N1803">
            <v>10679.91</v>
          </cell>
          <cell r="O1803">
            <v>10679.91</v>
          </cell>
          <cell r="P1803">
            <v>11245.95</v>
          </cell>
          <cell r="Q1803"/>
          <cell r="R1803"/>
          <cell r="S1803"/>
          <cell r="T1803"/>
          <cell r="U1803">
            <v>11245.95</v>
          </cell>
          <cell r="V1803">
            <v>12161.37</v>
          </cell>
        </row>
        <row r="1804">
          <cell r="C1804">
            <v>2210012</v>
          </cell>
          <cell r="D1804" t="str">
            <v>1032210012-BTS</v>
          </cell>
          <cell r="E1804"/>
          <cell r="F1804" t="str">
            <v>TAMOXIFENO  (CITRATO)</v>
          </cell>
          <cell r="G1804" t="str">
            <v xml:space="preserve">COMP/TAB/CAPS/GRAGE      </v>
          </cell>
          <cell r="H1804" t="str">
            <v>20mg</v>
          </cell>
          <cell r="I1804" t="str">
            <v>ORAL</v>
          </cell>
          <cell r="J1804" t="str">
            <v xml:space="preserve">COMP/TAB/CAPS/GRAGE      </v>
          </cell>
          <cell r="K1804">
            <v>197.44728902927511</v>
          </cell>
          <cell r="L1804">
            <v>197.44</v>
          </cell>
          <cell r="M1804"/>
          <cell r="N1804">
            <v>204.27</v>
          </cell>
          <cell r="O1804"/>
          <cell r="P1804">
            <v>215.1</v>
          </cell>
          <cell r="Q1804"/>
          <cell r="R1804"/>
          <cell r="S1804"/>
          <cell r="T1804"/>
          <cell r="U1804">
            <v>215.1</v>
          </cell>
          <cell r="V1804">
            <v>232.61</v>
          </cell>
        </row>
        <row r="1805">
          <cell r="C1805">
            <v>2144007</v>
          </cell>
          <cell r="D1805" t="str">
            <v>1032144007-NOV</v>
          </cell>
          <cell r="E1805"/>
          <cell r="F1805" t="str">
            <v>TAMSULOSINA CLORHIDRATO LIBERACION MODIFICADA</v>
          </cell>
          <cell r="G1805" t="str">
            <v xml:space="preserve">COMP/TAB/CAPS/GRAGE      </v>
          </cell>
          <cell r="H1805" t="str">
            <v>0.4mg</v>
          </cell>
          <cell r="I1805" t="str">
            <v>ORAL</v>
          </cell>
          <cell r="J1805" t="str">
            <v xml:space="preserve">COMP/TAB/CAPS/GRAGE      </v>
          </cell>
          <cell r="K1805">
            <v>1668.32</v>
          </cell>
          <cell r="L1805">
            <v>1668.32</v>
          </cell>
          <cell r="M1805">
            <v>1668.32</v>
          </cell>
          <cell r="N1805">
            <v>1668.32</v>
          </cell>
          <cell r="O1805">
            <v>1668.32</v>
          </cell>
          <cell r="P1805"/>
          <cell r="Q1805"/>
          <cell r="R1805" t="str">
            <v>CIRCULAR 04-2012 CNPMDM</v>
          </cell>
          <cell r="S1805">
            <v>1668.32</v>
          </cell>
          <cell r="T1805"/>
          <cell r="U1805">
            <v>1668.32</v>
          </cell>
          <cell r="V1805">
            <v>1668.32</v>
          </cell>
        </row>
        <row r="1806">
          <cell r="C1806">
            <v>1060045</v>
          </cell>
          <cell r="D1806" t="str">
            <v>1031060045-SFI</v>
          </cell>
          <cell r="E1806"/>
          <cell r="F1806" t="str">
            <v>TECLOZAN</v>
          </cell>
          <cell r="G1806" t="str">
            <v xml:space="preserve">COMP/TAB/CAPS/GRAGE      </v>
          </cell>
          <cell r="H1806" t="str">
            <v>500mg</v>
          </cell>
          <cell r="I1806" t="str">
            <v>ORAL</v>
          </cell>
          <cell r="J1806" t="str">
            <v xml:space="preserve">COMP/TAB/CAPS/GRAGE      </v>
          </cell>
          <cell r="K1806">
            <v>6820.85</v>
          </cell>
          <cell r="L1806">
            <v>6820.85</v>
          </cell>
          <cell r="M1806"/>
          <cell r="N1806">
            <v>7056.85</v>
          </cell>
          <cell r="O1806">
            <v>7056.85</v>
          </cell>
          <cell r="P1806">
            <v>7430.86</v>
          </cell>
          <cell r="Q1806"/>
          <cell r="R1806"/>
          <cell r="S1806"/>
          <cell r="T1806"/>
          <cell r="U1806">
            <v>7430.86</v>
          </cell>
          <cell r="V1806">
            <v>8035.73</v>
          </cell>
        </row>
        <row r="1807">
          <cell r="C1807"/>
          <cell r="D1807" t="str">
            <v>1031011064-JAC</v>
          </cell>
          <cell r="E1807"/>
          <cell r="F1807" t="str">
            <v>TELAPREVIR</v>
          </cell>
          <cell r="G1807" t="str">
            <v>TAB/CAPS/GRAG/COMP</v>
          </cell>
          <cell r="H1807" t="str">
            <v>375 mg</v>
          </cell>
          <cell r="I1807" t="str">
            <v>ORAL</v>
          </cell>
          <cell r="J1807" t="str">
            <v>TAB/CAPS/GRAG/COMP</v>
          </cell>
          <cell r="K1807">
            <v>117142</v>
          </cell>
          <cell r="L1807">
            <v>117142</v>
          </cell>
          <cell r="M1807"/>
          <cell r="N1807">
            <v>121195.11</v>
          </cell>
          <cell r="O1807">
            <v>121195.11</v>
          </cell>
          <cell r="P1807">
            <v>127618.45</v>
          </cell>
          <cell r="Q1807"/>
          <cell r="R1807"/>
          <cell r="S1807"/>
          <cell r="T1807"/>
          <cell r="U1807">
            <v>127618.45</v>
          </cell>
          <cell r="V1807">
            <v>138006.59</v>
          </cell>
        </row>
        <row r="1808">
          <cell r="C1808"/>
          <cell r="D1808" t="str">
            <v>1031220074-SYN</v>
          </cell>
          <cell r="E1808"/>
          <cell r="F1808" t="str">
            <v xml:space="preserve">TELMISARTAM+ AMLODIPINO </v>
          </cell>
          <cell r="G1808" t="str">
            <v>TAB/CAPS/GRAG/COMP</v>
          </cell>
          <cell r="H1808" t="str">
            <v>(80+5)mg</v>
          </cell>
          <cell r="I1808" t="str">
            <v>ORAL</v>
          </cell>
          <cell r="J1808" t="str">
            <v>TAB/CAPS/GRAG/COMP</v>
          </cell>
          <cell r="K1808">
            <v>4324</v>
          </cell>
          <cell r="L1808">
            <v>4324</v>
          </cell>
          <cell r="M1808"/>
          <cell r="N1808">
            <v>4473.6099999999997</v>
          </cell>
          <cell r="O1808">
            <v>4473.6099999999997</v>
          </cell>
          <cell r="P1808">
            <v>4710.71</v>
          </cell>
          <cell r="Q1808"/>
          <cell r="R1808"/>
          <cell r="S1808"/>
          <cell r="T1808"/>
          <cell r="U1808">
            <v>4710.71</v>
          </cell>
          <cell r="V1808">
            <v>5094.16</v>
          </cell>
        </row>
        <row r="1809">
          <cell r="C1809"/>
          <cell r="D1809" t="str">
            <v>1031220019-IDF</v>
          </cell>
          <cell r="E1809"/>
          <cell r="F1809" t="str">
            <v>TELMISARTAN</v>
          </cell>
          <cell r="G1809" t="str">
            <v>TAB/CAPS/GRAG/COMP</v>
          </cell>
          <cell r="H1809" t="str">
            <v>80 mg</v>
          </cell>
          <cell r="I1809" t="str">
            <v>ORAL</v>
          </cell>
          <cell r="J1809" t="str">
            <v>TAB/CAPS/GRAG/COMP</v>
          </cell>
          <cell r="K1809">
            <v>1538</v>
          </cell>
          <cell r="L1809">
            <v>1538</v>
          </cell>
          <cell r="M1809"/>
          <cell r="N1809">
            <v>1591.21</v>
          </cell>
          <cell r="O1809">
            <v>1591.21</v>
          </cell>
          <cell r="P1809">
            <v>1675.54</v>
          </cell>
          <cell r="Q1809"/>
          <cell r="R1809"/>
          <cell r="S1809"/>
          <cell r="T1809"/>
          <cell r="U1809">
            <v>1675.54</v>
          </cell>
          <cell r="V1809">
            <v>1811.93</v>
          </cell>
        </row>
        <row r="1810">
          <cell r="C1810"/>
          <cell r="D1810" t="str">
            <v>1031220019-GFR</v>
          </cell>
          <cell r="E1810"/>
          <cell r="F1810" t="str">
            <v>TELMISARTAN</v>
          </cell>
          <cell r="G1810" t="str">
            <v>TAB/CAPS/GRAG/COMP</v>
          </cell>
          <cell r="H1810" t="str">
            <v>80 mg</v>
          </cell>
          <cell r="I1810" t="str">
            <v>ORAL</v>
          </cell>
          <cell r="J1810" t="str">
            <v>TAB/CAPS/GRAG/COMP</v>
          </cell>
          <cell r="K1810">
            <v>0</v>
          </cell>
          <cell r="L1810">
            <v>0</v>
          </cell>
          <cell r="M1810"/>
          <cell r="N1810">
            <v>0</v>
          </cell>
          <cell r="O1810">
            <v>0</v>
          </cell>
          <cell r="P1810"/>
          <cell r="Q1810"/>
          <cell r="R1810"/>
          <cell r="S1810"/>
          <cell r="T1810"/>
          <cell r="U1810">
            <v>0</v>
          </cell>
          <cell r="V1810">
            <v>0</v>
          </cell>
        </row>
        <row r="1811">
          <cell r="C1811"/>
          <cell r="D1811" t="str">
            <v>1031220071-SYN</v>
          </cell>
          <cell r="E1811"/>
          <cell r="F1811" t="str">
            <v xml:space="preserve">TELMISARTAN </v>
          </cell>
          <cell r="G1811" t="str">
            <v>TAB/CAPS/GRAG/COMP</v>
          </cell>
          <cell r="H1811" t="str">
            <v xml:space="preserve">40 mg </v>
          </cell>
          <cell r="I1811" t="str">
            <v>ORAL</v>
          </cell>
          <cell r="J1811" t="str">
            <v>TAB/CAPS/GRAG/COMP</v>
          </cell>
          <cell r="K1811">
            <v>2341</v>
          </cell>
          <cell r="L1811">
            <v>2341</v>
          </cell>
          <cell r="M1811"/>
          <cell r="N1811">
            <v>2422</v>
          </cell>
          <cell r="O1811">
            <v>2422</v>
          </cell>
          <cell r="P1811">
            <v>2550.37</v>
          </cell>
          <cell r="Q1811"/>
          <cell r="R1811"/>
          <cell r="S1811"/>
          <cell r="T1811"/>
          <cell r="U1811">
            <v>2550.37</v>
          </cell>
          <cell r="V1811">
            <v>2757.97</v>
          </cell>
        </row>
        <row r="1812">
          <cell r="C1812"/>
          <cell r="D1812" t="str">
            <v>1031220073-BOE</v>
          </cell>
          <cell r="E1812"/>
          <cell r="F1812" t="str">
            <v>TELMISARTAN+AMLODIPINO</v>
          </cell>
          <cell r="G1812" t="str">
            <v>TAB/CAPS/GRAG/COMP</v>
          </cell>
          <cell r="H1812" t="str">
            <v>(80+10) mg</v>
          </cell>
          <cell r="I1812" t="str">
            <v>ORAL</v>
          </cell>
          <cell r="J1812" t="str">
            <v>TAB/CAPS/GRAG/COMP</v>
          </cell>
          <cell r="K1812">
            <v>4855</v>
          </cell>
          <cell r="L1812">
            <v>4855</v>
          </cell>
          <cell r="M1812"/>
          <cell r="N1812">
            <v>5022.9799999999996</v>
          </cell>
          <cell r="O1812">
            <v>5022.9799999999996</v>
          </cell>
          <cell r="P1812">
            <v>5289.2</v>
          </cell>
          <cell r="Q1812"/>
          <cell r="R1812"/>
          <cell r="S1812"/>
          <cell r="T1812"/>
          <cell r="U1812">
            <v>5289.2</v>
          </cell>
          <cell r="V1812">
            <v>5719.74</v>
          </cell>
        </row>
        <row r="1813">
          <cell r="C1813"/>
          <cell r="D1813" t="str">
            <v>1031220074-BOE</v>
          </cell>
          <cell r="E1813"/>
          <cell r="F1813" t="str">
            <v>TELMISARTAN+AMLODIPINO</v>
          </cell>
          <cell r="G1813" t="str">
            <v>TAB/CAPS/GRAG/COMP</v>
          </cell>
          <cell r="H1813" t="str">
            <v>(80+5) mg</v>
          </cell>
          <cell r="I1813"/>
          <cell r="J1813"/>
          <cell r="K1813">
            <v>6522</v>
          </cell>
          <cell r="L1813">
            <v>6522</v>
          </cell>
          <cell r="M1813"/>
          <cell r="N1813">
            <v>6747.66</v>
          </cell>
          <cell r="O1813">
            <v>6747.66</v>
          </cell>
          <cell r="P1813">
            <v>7105.29</v>
          </cell>
          <cell r="Q1813"/>
          <cell r="R1813"/>
          <cell r="S1813"/>
          <cell r="T1813"/>
          <cell r="U1813">
            <v>7105.29</v>
          </cell>
          <cell r="V1813">
            <v>7683.66</v>
          </cell>
        </row>
        <row r="1814">
          <cell r="C1814"/>
          <cell r="D1814" t="str">
            <v>1031220059-BOE</v>
          </cell>
          <cell r="E1814"/>
          <cell r="F1814" t="str">
            <v>TELMISARTAN+HIDROCLOROTIAZIDA</v>
          </cell>
          <cell r="G1814" t="str">
            <v>TAB/CAPS/GRAG/COMP</v>
          </cell>
          <cell r="H1814" t="str">
            <v xml:space="preserve">(80+25) mg </v>
          </cell>
          <cell r="I1814" t="str">
            <v>ORAL</v>
          </cell>
          <cell r="J1814" t="str">
            <v>TAB/CAPS/GRAG/COMP</v>
          </cell>
          <cell r="K1814">
            <v>5438</v>
          </cell>
          <cell r="L1814">
            <v>5438</v>
          </cell>
          <cell r="M1814"/>
          <cell r="N1814">
            <v>5626.15</v>
          </cell>
          <cell r="O1814">
            <v>5626.15</v>
          </cell>
          <cell r="P1814">
            <v>5924.34</v>
          </cell>
          <cell r="Q1814"/>
          <cell r="R1814"/>
          <cell r="S1814"/>
          <cell r="T1814"/>
          <cell r="U1814">
            <v>5924.34</v>
          </cell>
          <cell r="V1814">
            <v>6406.58</v>
          </cell>
        </row>
        <row r="1815">
          <cell r="C1815"/>
          <cell r="D1815" t="str">
            <v>1031220027-BOE</v>
          </cell>
          <cell r="E1815"/>
          <cell r="F1815" t="str">
            <v xml:space="preserve">TELMISARTAN+HIDROCLOROTIAZIDA </v>
          </cell>
          <cell r="G1815" t="str">
            <v>TAB/CAPS/GRAG/COMP</v>
          </cell>
          <cell r="H1815" t="str">
            <v>(80+12.5) mg</v>
          </cell>
          <cell r="I1815" t="str">
            <v>ORAL</v>
          </cell>
          <cell r="J1815" t="str">
            <v>TAB/CAPS/GRAG/COMP</v>
          </cell>
          <cell r="K1815">
            <v>1908</v>
          </cell>
          <cell r="L1815">
            <v>1908</v>
          </cell>
          <cell r="M1815"/>
          <cell r="N1815">
            <v>1974.02</v>
          </cell>
          <cell r="O1815">
            <v>1974.02</v>
          </cell>
          <cell r="P1815">
            <v>2078.64</v>
          </cell>
          <cell r="Q1815"/>
          <cell r="R1815"/>
          <cell r="S1815"/>
          <cell r="T1815"/>
          <cell r="U1815">
            <v>2078.64</v>
          </cell>
          <cell r="V1815">
            <v>2247.84</v>
          </cell>
        </row>
        <row r="1816">
          <cell r="C1816">
            <v>2210171</v>
          </cell>
          <cell r="D1816" t="str">
            <v>1032210048-MSD</v>
          </cell>
          <cell r="E1816"/>
          <cell r="F1816" t="str">
            <v>TEMOZOLOMIDA</v>
          </cell>
          <cell r="G1816" t="str">
            <v xml:space="preserve">COMP/TAB/CAPS/GRAGE      </v>
          </cell>
          <cell r="H1816" t="str">
            <v>100mg</v>
          </cell>
          <cell r="I1816" t="str">
            <v>ORAL</v>
          </cell>
          <cell r="J1816" t="str">
            <v xml:space="preserve">COMP/TAB/CAPS/GRAGE      </v>
          </cell>
          <cell r="K1816">
            <v>183120.1</v>
          </cell>
          <cell r="L1816">
            <v>183120.1</v>
          </cell>
          <cell r="M1816"/>
          <cell r="N1816">
            <v>183120.1</v>
          </cell>
          <cell r="O1816">
            <v>183120.1</v>
          </cell>
          <cell r="P1816"/>
          <cell r="Q1816"/>
          <cell r="R1816" t="str">
            <v>RES. 0718-2015 MSYPS</v>
          </cell>
          <cell r="S1816">
            <v>189930.32</v>
          </cell>
          <cell r="T1816">
            <v>211031.58</v>
          </cell>
          <cell r="U1816">
            <v>189930.32</v>
          </cell>
          <cell r="V1816">
            <v>211031.58</v>
          </cell>
        </row>
        <row r="1817">
          <cell r="C1817"/>
          <cell r="D1817" t="str">
            <v>1032210106-MSD</v>
          </cell>
          <cell r="E1817"/>
          <cell r="F1817" t="str">
            <v>TEMOZOLOMIDA</v>
          </cell>
          <cell r="G1817" t="str">
            <v>TAB/CAPS/GRAG/COMP</v>
          </cell>
          <cell r="H1817" t="str">
            <v>140 mg</v>
          </cell>
          <cell r="I1817" t="str">
            <v>ORAL</v>
          </cell>
          <cell r="J1817" t="str">
            <v>TAB/CAPS/GRAG/COMP</v>
          </cell>
          <cell r="K1817">
            <v>256368.2</v>
          </cell>
          <cell r="L1817">
            <v>256368.2</v>
          </cell>
          <cell r="M1817"/>
          <cell r="N1817">
            <v>256368.2</v>
          </cell>
          <cell r="O1817"/>
          <cell r="P1817"/>
          <cell r="Q1817"/>
          <cell r="R1817" t="str">
            <v>RES. 0718-2015 MSYPS</v>
          </cell>
          <cell r="S1817">
            <v>265902.45</v>
          </cell>
          <cell r="T1817">
            <v>295444.21000000002</v>
          </cell>
          <cell r="U1817">
            <v>265902.45</v>
          </cell>
          <cell r="V1817">
            <v>295444.21000000002</v>
          </cell>
        </row>
        <row r="1818">
          <cell r="C1818">
            <v>2210086</v>
          </cell>
          <cell r="D1818" t="str">
            <v>1032210086-MCK</v>
          </cell>
          <cell r="E1818"/>
          <cell r="F1818" t="str">
            <v>TEMOZOLOMIDA</v>
          </cell>
          <cell r="G1818" t="str">
            <v xml:space="preserve">COMP/TAB/CAPS/GRAGE      </v>
          </cell>
          <cell r="H1818" t="str">
            <v>20mg</v>
          </cell>
          <cell r="I1818" t="str">
            <v>ORAL</v>
          </cell>
          <cell r="J1818" t="str">
            <v xml:space="preserve">COMP/TAB/CAPS/GRAGE      </v>
          </cell>
          <cell r="K1818">
            <v>36624</v>
          </cell>
          <cell r="L1818">
            <v>36624</v>
          </cell>
          <cell r="M1818">
            <v>36624</v>
          </cell>
          <cell r="N1818">
            <v>36624</v>
          </cell>
          <cell r="O1818">
            <v>36624</v>
          </cell>
          <cell r="P1818"/>
          <cell r="Q1818"/>
          <cell r="R1818" t="str">
            <v>RES. 0718-2015 MSYPS</v>
          </cell>
          <cell r="S1818">
            <v>37986.06</v>
          </cell>
          <cell r="T1818">
            <v>42206.32</v>
          </cell>
          <cell r="U1818">
            <v>37986.06</v>
          </cell>
          <cell r="V1818">
            <v>42206.32</v>
          </cell>
        </row>
        <row r="1819">
          <cell r="C1819">
            <v>2210174</v>
          </cell>
          <cell r="D1819" t="str">
            <v>1032210046-MCK</v>
          </cell>
          <cell r="E1819"/>
          <cell r="F1819" t="str">
            <v>TEMOZOLOMIDA</v>
          </cell>
          <cell r="G1819" t="str">
            <v xml:space="preserve">COMP/TAB/CAPS/GRAGE      </v>
          </cell>
          <cell r="H1819" t="str">
            <v>250MG</v>
          </cell>
          <cell r="I1819" t="str">
            <v>ORAL</v>
          </cell>
          <cell r="J1819" t="str">
            <v xml:space="preserve">COMP/TAB/CAPS/GRAGE      </v>
          </cell>
          <cell r="K1819">
            <v>457800.2</v>
          </cell>
          <cell r="L1819">
            <v>457800.2</v>
          </cell>
          <cell r="M1819"/>
          <cell r="N1819">
            <v>457800.2</v>
          </cell>
          <cell r="O1819">
            <v>457800.2</v>
          </cell>
          <cell r="P1819"/>
          <cell r="Q1819"/>
          <cell r="R1819" t="str">
            <v>RES. 0718-2015 MSYPS</v>
          </cell>
          <cell r="S1819">
            <v>474825.81</v>
          </cell>
          <cell r="T1819">
            <v>527578.94999999995</v>
          </cell>
          <cell r="U1819">
            <v>474825.81</v>
          </cell>
          <cell r="V1819">
            <v>527578.94999999995</v>
          </cell>
        </row>
        <row r="1820">
          <cell r="C1820"/>
          <cell r="D1820" t="str">
            <v>1032210341-WYE</v>
          </cell>
          <cell r="E1820"/>
          <cell r="F1820" t="str">
            <v>TEMSIROLIMUS</v>
          </cell>
          <cell r="G1820" t="str">
            <v xml:space="preserve">SOLUCION INYECTABLE             </v>
          </cell>
          <cell r="H1820" t="str">
            <v>25 mg</v>
          </cell>
          <cell r="I1820" t="str">
            <v>PARENTERAL</v>
          </cell>
          <cell r="J1820" t="str">
            <v xml:space="preserve">AMP/VIAL/JP             </v>
          </cell>
          <cell r="K1820">
            <v>2568000</v>
          </cell>
          <cell r="L1820">
            <v>2568000</v>
          </cell>
          <cell r="M1820"/>
          <cell r="N1820">
            <v>2656852.7999999998</v>
          </cell>
          <cell r="O1820">
            <v>2656852.7999999998</v>
          </cell>
          <cell r="P1820">
            <v>2797666</v>
          </cell>
          <cell r="Q1820"/>
          <cell r="R1820"/>
          <cell r="S1820"/>
          <cell r="T1820"/>
          <cell r="U1820">
            <v>2797666</v>
          </cell>
          <cell r="V1820">
            <v>3025396.01</v>
          </cell>
        </row>
        <row r="1821">
          <cell r="C1821"/>
          <cell r="D1821"/>
          <cell r="E1821" t="str">
            <v xml:space="preserve"> CP-0306-GIL</v>
          </cell>
          <cell r="F1821" t="str">
            <v>TENOFOVIR DISOPROXIL FUMARATO</v>
          </cell>
          <cell r="G1821" t="str">
            <v>TABLETA</v>
          </cell>
          <cell r="H1821" t="str">
            <v>300 MG</v>
          </cell>
          <cell r="I1821" t="str">
            <v>ORAL</v>
          </cell>
          <cell r="J1821"/>
          <cell r="K1821"/>
          <cell r="L1821"/>
          <cell r="M1821"/>
          <cell r="N1821"/>
          <cell r="O1821"/>
          <cell r="P1821"/>
          <cell r="Q1821"/>
          <cell r="R1821"/>
          <cell r="S1821"/>
          <cell r="T1821"/>
          <cell r="U1821">
            <v>0</v>
          </cell>
          <cell r="V1821">
            <v>10814</v>
          </cell>
        </row>
        <row r="1822">
          <cell r="C1822">
            <v>1011058</v>
          </cell>
          <cell r="D1822" t="str">
            <v>1031011058-ARB</v>
          </cell>
          <cell r="E1822"/>
          <cell r="F1822" t="str">
            <v xml:space="preserve">EMTRICITABINA-TENOFOVIR </v>
          </cell>
          <cell r="G1822" t="str">
            <v xml:space="preserve">COMP/TAB/CAPS/GRAGE      </v>
          </cell>
          <cell r="H1822" t="str">
            <v>(200+300)mg</v>
          </cell>
          <cell r="I1822" t="str">
            <v>ORAL</v>
          </cell>
          <cell r="J1822" t="str">
            <v xml:space="preserve">COMP/TAB/CAPS/GRAGE      </v>
          </cell>
          <cell r="K1822">
            <v>17105.400000000001</v>
          </cell>
          <cell r="L1822">
            <v>17105.400000000001</v>
          </cell>
          <cell r="M1822"/>
          <cell r="N1822">
            <v>8800</v>
          </cell>
          <cell r="O1822">
            <v>8800</v>
          </cell>
          <cell r="P1822">
            <v>8800</v>
          </cell>
          <cell r="Q1822"/>
          <cell r="R1822"/>
          <cell r="S1822"/>
          <cell r="T1822"/>
          <cell r="U1822">
            <v>9266.4</v>
          </cell>
          <cell r="V1822">
            <v>10020.68</v>
          </cell>
        </row>
        <row r="1823">
          <cell r="C1823"/>
          <cell r="D1823"/>
          <cell r="E1823"/>
          <cell r="F1823"/>
          <cell r="G1823"/>
          <cell r="H1823"/>
          <cell r="I1823"/>
          <cell r="J1823"/>
          <cell r="K1823"/>
          <cell r="L1823"/>
          <cell r="M1823"/>
          <cell r="N1823"/>
          <cell r="O1823"/>
          <cell r="P1823"/>
          <cell r="Q1823"/>
          <cell r="R1823"/>
          <cell r="S1823"/>
          <cell r="T1823"/>
          <cell r="U1823">
            <v>0</v>
          </cell>
          <cell r="V1823">
            <v>9516.32</v>
          </cell>
        </row>
        <row r="1824">
          <cell r="C1824"/>
          <cell r="D1824"/>
          <cell r="E1824"/>
          <cell r="F1824"/>
          <cell r="G1824"/>
          <cell r="H1824"/>
          <cell r="I1824"/>
          <cell r="J1824"/>
          <cell r="K1824"/>
          <cell r="L1824"/>
          <cell r="M1824"/>
          <cell r="N1824"/>
          <cell r="O1824"/>
          <cell r="P1824"/>
          <cell r="Q1824"/>
          <cell r="R1824"/>
          <cell r="S1824"/>
          <cell r="T1824"/>
          <cell r="U1824">
            <v>0</v>
          </cell>
          <cell r="V1824">
            <v>9516.32</v>
          </cell>
        </row>
        <row r="1825">
          <cell r="C1825"/>
          <cell r="D1825"/>
          <cell r="E1825" t="str">
            <v>CP-0317-ISI</v>
          </cell>
          <cell r="F1825" t="str">
            <v xml:space="preserve">TENOFOVIR+EMTRICITABINA+EFAVIRENZ </v>
          </cell>
          <cell r="G1825" t="str">
            <v>TABLETA</v>
          </cell>
          <cell r="H1825" t="str">
            <v>300+200+600 MG</v>
          </cell>
          <cell r="I1825" t="str">
            <v>ORAL</v>
          </cell>
          <cell r="J1825"/>
          <cell r="K1825"/>
          <cell r="L1825"/>
          <cell r="M1825"/>
          <cell r="N1825"/>
          <cell r="O1825"/>
          <cell r="P1825"/>
          <cell r="Q1825"/>
          <cell r="R1825"/>
          <cell r="S1825"/>
          <cell r="T1825"/>
          <cell r="U1825">
            <v>0</v>
          </cell>
          <cell r="V1825">
            <v>0</v>
          </cell>
        </row>
        <row r="1826">
          <cell r="C1826"/>
          <cell r="D1826" t="str">
            <v>1031011058-GIL</v>
          </cell>
          <cell r="E1826"/>
          <cell r="F1826" t="str">
            <v>TENOFOVIR+EMTRICITABINA</v>
          </cell>
          <cell r="G1826" t="str">
            <v xml:space="preserve">TABLETA. </v>
          </cell>
          <cell r="H1826" t="str">
            <v xml:space="preserve">(200+300) mg </v>
          </cell>
          <cell r="I1826" t="str">
            <v>ORAL</v>
          </cell>
          <cell r="J1826" t="str">
            <v xml:space="preserve">TABLETA. </v>
          </cell>
          <cell r="K1826">
            <v>12825</v>
          </cell>
          <cell r="L1826">
            <v>12825</v>
          </cell>
          <cell r="M1826"/>
          <cell r="N1826">
            <v>13268.75</v>
          </cell>
          <cell r="O1826">
            <v>13268.75</v>
          </cell>
          <cell r="P1826">
            <v>13971.99</v>
          </cell>
          <cell r="Q1826"/>
          <cell r="R1826"/>
          <cell r="S1826"/>
          <cell r="T1826"/>
          <cell r="U1826">
            <v>13971.99</v>
          </cell>
          <cell r="V1826">
            <v>15109.31</v>
          </cell>
        </row>
        <row r="1827">
          <cell r="C1827">
            <v>1440192</v>
          </cell>
          <cell r="D1827" t="str">
            <v>1031440192-AGP</v>
          </cell>
          <cell r="E1827"/>
          <cell r="F1827" t="str">
            <v>TEOFILINA</v>
          </cell>
          <cell r="G1827" t="str">
            <v>SOLUCION</v>
          </cell>
          <cell r="H1827" t="str">
            <v>80mg/15ml</v>
          </cell>
          <cell r="I1827" t="str">
            <v>ORAL</v>
          </cell>
          <cell r="J1827" t="str">
            <v>ENVASE X 240 ml</v>
          </cell>
          <cell r="K1827">
            <v>1832.3</v>
          </cell>
          <cell r="L1827">
            <v>1832.3</v>
          </cell>
          <cell r="M1827"/>
          <cell r="N1827">
            <v>1895.7</v>
          </cell>
          <cell r="O1827">
            <v>1895.7</v>
          </cell>
          <cell r="P1827">
            <v>1996.17</v>
          </cell>
          <cell r="Q1827"/>
          <cell r="R1827"/>
          <cell r="S1827"/>
          <cell r="T1827"/>
          <cell r="U1827">
            <v>1996.17</v>
          </cell>
          <cell r="V1827">
            <v>2158.66</v>
          </cell>
        </row>
        <row r="1828">
          <cell r="C1828">
            <v>1440210</v>
          </cell>
          <cell r="D1828" t="str">
            <v>1031440210-GFR</v>
          </cell>
          <cell r="E1828"/>
          <cell r="F1828" t="str">
            <v>TEOFILINA LIBERACION LENTA</v>
          </cell>
          <cell r="G1828" t="str">
            <v xml:space="preserve">COMP/TAB/CAPS/GRAGE      </v>
          </cell>
          <cell r="H1828" t="str">
            <v>125mg</v>
          </cell>
          <cell r="I1828" t="str">
            <v>ORAL</v>
          </cell>
          <cell r="J1828" t="str">
            <v xml:space="preserve">COMP/TAB/CAPS/GRAGE      </v>
          </cell>
          <cell r="K1828">
            <v>103.17</v>
          </cell>
          <cell r="L1828">
            <v>103.17</v>
          </cell>
          <cell r="M1828"/>
          <cell r="N1828">
            <v>106.74</v>
          </cell>
          <cell r="O1828">
            <v>106.74</v>
          </cell>
          <cell r="P1828">
            <v>112.4</v>
          </cell>
          <cell r="Q1828"/>
          <cell r="R1828"/>
          <cell r="S1828"/>
          <cell r="T1828"/>
          <cell r="U1828">
            <v>112.4</v>
          </cell>
          <cell r="V1828">
            <v>121.55</v>
          </cell>
        </row>
        <row r="1829">
          <cell r="C1829">
            <v>1440195</v>
          </cell>
          <cell r="D1829" t="str">
            <v>1031440195-EXP</v>
          </cell>
          <cell r="E1829" t="str">
            <v>CP-229-NOV</v>
          </cell>
          <cell r="F1829" t="str">
            <v>TEOFILINA LIBERACION LENTA</v>
          </cell>
          <cell r="G1829" t="str">
            <v xml:space="preserve">COMP/TAB/CAPS/GRAGE      </v>
          </cell>
          <cell r="H1829" t="str">
            <v>300mg</v>
          </cell>
          <cell r="I1829" t="str">
            <v>ORAL</v>
          </cell>
          <cell r="J1829" t="str">
            <v xml:space="preserve">COMP/TAB/CAPS/GRAGE      </v>
          </cell>
          <cell r="K1829">
            <v>129.6</v>
          </cell>
          <cell r="L1829">
            <v>129.6</v>
          </cell>
          <cell r="M1829">
            <v>129.6</v>
          </cell>
          <cell r="N1829">
            <v>134.08000000000001</v>
          </cell>
          <cell r="O1829">
            <v>134.08000000000001</v>
          </cell>
          <cell r="P1829">
            <v>141.19</v>
          </cell>
          <cell r="Q1829">
            <v>141.19</v>
          </cell>
          <cell r="R1829"/>
          <cell r="S1829"/>
          <cell r="T1829"/>
          <cell r="U1829">
            <v>141.19</v>
          </cell>
          <cell r="V1829">
            <v>124.36</v>
          </cell>
        </row>
        <row r="1830">
          <cell r="C1830">
            <v>1220125</v>
          </cell>
          <cell r="D1830" t="str">
            <v>1031220125-SFI</v>
          </cell>
          <cell r="E1830"/>
          <cell r="F1830" t="str">
            <v>TERAZOSIN (CLORHIDRATO)</v>
          </cell>
          <cell r="G1830" t="str">
            <v xml:space="preserve">COMP/TAB/CAPS/GRAGE      </v>
          </cell>
          <cell r="H1830" t="str">
            <v>2mg</v>
          </cell>
          <cell r="I1830" t="str">
            <v>ORAL</v>
          </cell>
          <cell r="J1830" t="str">
            <v xml:space="preserve">COMP/TAB/CAPS/GRAGE      </v>
          </cell>
          <cell r="K1830">
            <v>468.4</v>
          </cell>
          <cell r="L1830">
            <v>468.4</v>
          </cell>
          <cell r="M1830"/>
          <cell r="N1830">
            <v>484.61</v>
          </cell>
          <cell r="O1830">
            <v>484.61</v>
          </cell>
          <cell r="P1830">
            <v>510.29</v>
          </cell>
          <cell r="Q1830"/>
          <cell r="R1830"/>
          <cell r="S1830"/>
          <cell r="T1830"/>
          <cell r="U1830">
            <v>510.29</v>
          </cell>
          <cell r="V1830">
            <v>551.83000000000004</v>
          </cell>
        </row>
        <row r="1831">
          <cell r="C1831">
            <v>1220127</v>
          </cell>
          <cell r="D1831" t="str">
            <v>1031220127-SFI</v>
          </cell>
          <cell r="E1831"/>
          <cell r="F1831" t="str">
            <v>TERAZOSIN CLORHIDRATO</v>
          </cell>
          <cell r="G1831" t="str">
            <v xml:space="preserve">COMP/TAB/CAPS/GRAGE      </v>
          </cell>
          <cell r="H1831" t="str">
            <v>5mg</v>
          </cell>
          <cell r="I1831" t="str">
            <v>ORAL</v>
          </cell>
          <cell r="J1831" t="str">
            <v xml:space="preserve">COMP/TAB/CAPS/GRAGE      </v>
          </cell>
          <cell r="K1831">
            <v>610.29999999999995</v>
          </cell>
          <cell r="L1831">
            <v>610.29999999999995</v>
          </cell>
          <cell r="M1831">
            <v>610.29999999999995</v>
          </cell>
          <cell r="N1831">
            <v>631.41999999999996</v>
          </cell>
          <cell r="O1831">
            <v>631.41999999999996</v>
          </cell>
          <cell r="P1831">
            <v>664.89</v>
          </cell>
          <cell r="Q1831">
            <v>664.89</v>
          </cell>
          <cell r="R1831"/>
          <cell r="S1831"/>
          <cell r="T1831"/>
          <cell r="U1831">
            <v>664.89</v>
          </cell>
          <cell r="V1831">
            <v>719.01</v>
          </cell>
        </row>
        <row r="1832">
          <cell r="C1832">
            <v>3410135</v>
          </cell>
          <cell r="D1832" t="str">
            <v>1033410135-GFR</v>
          </cell>
          <cell r="E1832"/>
          <cell r="F1832" t="str">
            <v>TERBINAFINA</v>
          </cell>
          <cell r="G1832" t="str">
            <v xml:space="preserve">COMP/TAB/CAPS/GRAGE      </v>
          </cell>
          <cell r="H1832" t="str">
            <v>250mg</v>
          </cell>
          <cell r="I1832" t="str">
            <v>ORAL</v>
          </cell>
          <cell r="J1832" t="str">
            <v xml:space="preserve">COMP/TAB/CAPS/GRAGE      </v>
          </cell>
          <cell r="K1832">
            <v>271.60000000000002</v>
          </cell>
          <cell r="L1832">
            <v>271.60000000000002</v>
          </cell>
          <cell r="M1832"/>
          <cell r="N1832">
            <v>281</v>
          </cell>
          <cell r="O1832">
            <v>281</v>
          </cell>
          <cell r="P1832">
            <v>295.89</v>
          </cell>
          <cell r="Q1832"/>
          <cell r="R1832"/>
          <cell r="S1832"/>
          <cell r="T1832"/>
          <cell r="U1832">
            <v>295.89</v>
          </cell>
          <cell r="V1832">
            <v>319.98</v>
          </cell>
        </row>
        <row r="1833">
          <cell r="C1833">
            <v>1440220</v>
          </cell>
          <cell r="D1833" t="str">
            <v>1031440220-ROP</v>
          </cell>
          <cell r="E1833"/>
          <cell r="F1833" t="str">
            <v>TERBUTALINA (SULFATO)</v>
          </cell>
          <cell r="G1833" t="str">
            <v xml:space="preserve">AMP/VIAL/JP             </v>
          </cell>
          <cell r="H1833" t="str">
            <v>0,5mg/ml</v>
          </cell>
          <cell r="I1833" t="str">
            <v>PARENTERAL</v>
          </cell>
          <cell r="J1833" t="str">
            <v xml:space="preserve">AMP/VIAL/JP             </v>
          </cell>
          <cell r="K1833">
            <v>532.73492112240319</v>
          </cell>
          <cell r="L1833">
            <v>532.73</v>
          </cell>
          <cell r="M1833">
            <v>532.73</v>
          </cell>
          <cell r="N1833">
            <v>551.16</v>
          </cell>
          <cell r="O1833">
            <v>551.16</v>
          </cell>
          <cell r="P1833">
            <v>580.37</v>
          </cell>
          <cell r="Q1833">
            <v>580.37</v>
          </cell>
          <cell r="R1833"/>
          <cell r="S1833"/>
          <cell r="T1833"/>
          <cell r="U1833">
            <v>580.37</v>
          </cell>
          <cell r="V1833">
            <v>627.61</v>
          </cell>
        </row>
        <row r="1834">
          <cell r="C1834"/>
          <cell r="D1834" t="str">
            <v>1032130075-ELI</v>
          </cell>
          <cell r="E1834"/>
          <cell r="F1834" t="str">
            <v>TERIPARATIDE</v>
          </cell>
          <cell r="G1834" t="str">
            <v>KIT/JP</v>
          </cell>
          <cell r="H1834" t="str">
            <v>250 mcg/ mL</v>
          </cell>
          <cell r="I1834" t="str">
            <v>PARENTERAL</v>
          </cell>
          <cell r="J1834" t="str">
            <v>KIT X 3 ml</v>
          </cell>
          <cell r="K1834">
            <v>811784</v>
          </cell>
          <cell r="L1834">
            <v>811784</v>
          </cell>
          <cell r="M1834"/>
          <cell r="N1834">
            <v>811784</v>
          </cell>
          <cell r="O1834"/>
          <cell r="P1834"/>
          <cell r="Q1834"/>
          <cell r="R1834" t="str">
            <v>RES. 0718-2015 MSYPS</v>
          </cell>
          <cell r="S1834">
            <v>841974.13</v>
          </cell>
          <cell r="T1834">
            <v>935517.46</v>
          </cell>
          <cell r="U1834">
            <v>841974.13</v>
          </cell>
          <cell r="V1834">
            <v>935517.46</v>
          </cell>
        </row>
        <row r="1835">
          <cell r="C1835">
            <v>2145030</v>
          </cell>
          <cell r="D1835" t="str">
            <v>1032145030-FER</v>
          </cell>
          <cell r="E1835"/>
          <cell r="F1835" t="str">
            <v>TERLIPRESINA</v>
          </cell>
          <cell r="G1835" t="str">
            <v xml:space="preserve">AMP/VIAL/JP             </v>
          </cell>
          <cell r="H1835" t="str">
            <v>1mg</v>
          </cell>
          <cell r="I1835" t="str">
            <v>PARENTERAL</v>
          </cell>
          <cell r="J1835" t="str">
            <v xml:space="preserve">AMP/VIAL/JP             </v>
          </cell>
          <cell r="K1835">
            <v>118083.51166770104</v>
          </cell>
          <cell r="L1835">
            <v>118083.51</v>
          </cell>
          <cell r="M1835"/>
          <cell r="N1835">
            <v>122169.2</v>
          </cell>
          <cell r="O1835">
            <v>122169.2</v>
          </cell>
          <cell r="P1835">
            <v>128644.17</v>
          </cell>
          <cell r="Q1835"/>
          <cell r="R1835"/>
          <cell r="S1835"/>
          <cell r="T1835"/>
          <cell r="U1835">
            <v>128644.17</v>
          </cell>
          <cell r="V1835">
            <v>139115.81</v>
          </cell>
        </row>
        <row r="1836">
          <cell r="C1836"/>
          <cell r="D1836" t="str">
            <v>1032170115-PAS</v>
          </cell>
          <cell r="E1836"/>
          <cell r="F1836" t="str">
            <v xml:space="preserve">TESTOSTERONA </v>
          </cell>
          <cell r="G1836" t="str">
            <v>GEL</v>
          </cell>
          <cell r="H1836" t="str">
            <v>50mg/5g</v>
          </cell>
          <cell r="I1836" t="str">
            <v>TOPICO</v>
          </cell>
          <cell r="J1836" t="str">
            <v>GEL</v>
          </cell>
          <cell r="K1836">
            <v>6369</v>
          </cell>
          <cell r="L1836">
            <v>6369</v>
          </cell>
          <cell r="M1836"/>
          <cell r="N1836">
            <v>6589.37</v>
          </cell>
          <cell r="O1836">
            <v>6589.37</v>
          </cell>
          <cell r="P1836">
            <v>6938.61</v>
          </cell>
          <cell r="Q1836"/>
          <cell r="R1836"/>
          <cell r="S1836"/>
          <cell r="T1836"/>
          <cell r="U1836">
            <v>6938.61</v>
          </cell>
          <cell r="V1836">
            <v>7503.41</v>
          </cell>
        </row>
        <row r="1837">
          <cell r="C1837"/>
          <cell r="D1837" t="str">
            <v>1032170105-BSC</v>
          </cell>
          <cell r="E1837"/>
          <cell r="F1837" t="str">
            <v>TESTOSTERONA ENANTATO</v>
          </cell>
          <cell r="G1837" t="str">
            <v xml:space="preserve">SOLUCION INYECTABLE  </v>
          </cell>
          <cell r="H1837" t="str">
            <v>250 mg/mL</v>
          </cell>
          <cell r="I1837" t="str">
            <v>PARENTERAL</v>
          </cell>
          <cell r="J1837" t="str">
            <v xml:space="preserve">AMP/VIAL/JP             </v>
          </cell>
          <cell r="K1837">
            <v>287</v>
          </cell>
          <cell r="L1837">
            <v>287</v>
          </cell>
          <cell r="M1837"/>
          <cell r="N1837">
            <v>296.93</v>
          </cell>
          <cell r="O1837">
            <v>296.93</v>
          </cell>
          <cell r="P1837">
            <v>312.67</v>
          </cell>
          <cell r="Q1837"/>
          <cell r="R1837"/>
          <cell r="S1837"/>
          <cell r="T1837"/>
          <cell r="U1837">
            <v>312.67</v>
          </cell>
          <cell r="V1837">
            <v>338.12</v>
          </cell>
        </row>
        <row r="1838">
          <cell r="C1838">
            <v>2170110</v>
          </cell>
          <cell r="D1838" t="str">
            <v>1032170110-BAY</v>
          </cell>
          <cell r="E1838"/>
          <cell r="F1838" t="str">
            <v>TESTOSTERONA UNDECANOATO</v>
          </cell>
          <cell r="G1838" t="str">
            <v xml:space="preserve">AMP/VIAL/JP  </v>
          </cell>
          <cell r="H1838" t="str">
            <v>1000mg4ml</v>
          </cell>
          <cell r="I1838" t="str">
            <v>PARENTERAL</v>
          </cell>
          <cell r="J1838" t="str">
            <v xml:space="preserve">AMP/VIAL/JP             </v>
          </cell>
          <cell r="K1838">
            <v>146934</v>
          </cell>
          <cell r="L1838">
            <v>146934</v>
          </cell>
          <cell r="M1838"/>
          <cell r="N1838">
            <v>152017.92000000001</v>
          </cell>
          <cell r="O1838">
            <v>152017.92000000001</v>
          </cell>
          <cell r="P1838">
            <v>160074.87</v>
          </cell>
          <cell r="Q1838"/>
          <cell r="R1838"/>
          <cell r="S1838"/>
          <cell r="T1838"/>
          <cell r="U1838">
            <v>160074.87</v>
          </cell>
          <cell r="V1838">
            <v>173104.96</v>
          </cell>
        </row>
        <row r="1839">
          <cell r="C1839"/>
          <cell r="D1839" t="str">
            <v>1031870075-TEM</v>
          </cell>
          <cell r="E1839"/>
          <cell r="F1839" t="str">
            <v xml:space="preserve">TETRABENAZINA </v>
          </cell>
          <cell r="G1839" t="str">
            <v>TAB/CAPS/GRAG/COMP</v>
          </cell>
          <cell r="H1839" t="str">
            <v>25 mg</v>
          </cell>
          <cell r="I1839" t="str">
            <v>ORAL</v>
          </cell>
          <cell r="J1839" t="str">
            <v>TAB/CAPS/GRAG/COMP</v>
          </cell>
          <cell r="K1839">
            <v>11466</v>
          </cell>
          <cell r="L1839">
            <v>11466</v>
          </cell>
          <cell r="M1839"/>
          <cell r="N1839">
            <v>11862.72</v>
          </cell>
          <cell r="O1839">
            <v>11862.72</v>
          </cell>
          <cell r="P1839">
            <v>12491.44</v>
          </cell>
          <cell r="Q1839"/>
          <cell r="R1839"/>
          <cell r="S1839"/>
          <cell r="T1839"/>
          <cell r="U1839">
            <v>12491.44</v>
          </cell>
          <cell r="V1839">
            <v>13508.24</v>
          </cell>
        </row>
        <row r="1840">
          <cell r="C1840">
            <v>1030340</v>
          </cell>
          <cell r="D1840" t="str">
            <v>1031030340-GFR</v>
          </cell>
          <cell r="E1840"/>
          <cell r="F1840" t="str">
            <v>TETRACICLINA CLORHIDRATO</v>
          </cell>
          <cell r="G1840" t="str">
            <v xml:space="preserve">COMP/TAB/CAPS/GRAGE      </v>
          </cell>
          <cell r="H1840" t="str">
            <v>500mg</v>
          </cell>
          <cell r="I1840" t="str">
            <v>ORAL</v>
          </cell>
          <cell r="J1840" t="str">
            <v xml:space="preserve">COMP/TAB/CAPS/GRAGE      </v>
          </cell>
          <cell r="K1840">
            <v>100.06</v>
          </cell>
          <cell r="L1840">
            <v>100.06</v>
          </cell>
          <cell r="M1840">
            <v>100.06</v>
          </cell>
          <cell r="N1840">
            <v>103.52</v>
          </cell>
          <cell r="O1840">
            <v>103.52</v>
          </cell>
          <cell r="P1840">
            <v>109.01</v>
          </cell>
          <cell r="Q1840">
            <v>109.01</v>
          </cell>
          <cell r="R1840"/>
          <cell r="S1840"/>
          <cell r="T1840"/>
          <cell r="U1840">
            <v>109.01</v>
          </cell>
          <cell r="V1840">
            <v>117.88</v>
          </cell>
        </row>
        <row r="1841">
          <cell r="C1841">
            <v>2810150</v>
          </cell>
          <cell r="D1841" t="str">
            <v>1032810150-ECA</v>
          </cell>
          <cell r="E1841"/>
          <cell r="F1841" t="str">
            <v>TIAMINA (VITAMINA B1)</v>
          </cell>
          <cell r="G1841" t="str">
            <v xml:space="preserve">AMP/VIAL/JP             </v>
          </cell>
          <cell r="H1841" t="str">
            <v>100mg/10ml</v>
          </cell>
          <cell r="I1841" t="str">
            <v>PARENTERAL</v>
          </cell>
          <cell r="J1841" t="str">
            <v xml:space="preserve">AMP/VIAL/JP             </v>
          </cell>
          <cell r="K1841">
            <v>2152</v>
          </cell>
          <cell r="L1841">
            <v>2152</v>
          </cell>
          <cell r="M1841"/>
          <cell r="N1841">
            <v>2226.46</v>
          </cell>
          <cell r="O1841">
            <v>2226.46</v>
          </cell>
          <cell r="P1841">
            <v>2344.46</v>
          </cell>
          <cell r="Q1841"/>
          <cell r="R1841"/>
          <cell r="S1841"/>
          <cell r="T1841"/>
          <cell r="U1841">
            <v>2344.46</v>
          </cell>
          <cell r="V1841">
            <v>2535.3000000000002</v>
          </cell>
        </row>
        <row r="1842">
          <cell r="C1842">
            <v>2810170</v>
          </cell>
          <cell r="D1842" t="str">
            <v>1032810170-ECA</v>
          </cell>
          <cell r="E1842"/>
          <cell r="F1842" t="str">
            <v>TIAMINA (VITAMINA B1)</v>
          </cell>
          <cell r="G1842" t="str">
            <v xml:space="preserve">COMP/TAB/CAPS/GRAGE      </v>
          </cell>
          <cell r="H1842" t="str">
            <v>300mg</v>
          </cell>
          <cell r="I1842" t="str">
            <v>ORAL</v>
          </cell>
          <cell r="J1842" t="str">
            <v xml:space="preserve">COMP/TAB/CAPS/GRAGE      </v>
          </cell>
          <cell r="K1842">
            <v>44.6</v>
          </cell>
          <cell r="L1842">
            <v>44.6</v>
          </cell>
          <cell r="M1842"/>
          <cell r="N1842">
            <v>46.14</v>
          </cell>
          <cell r="O1842">
            <v>46.14</v>
          </cell>
          <cell r="P1842">
            <v>48.59</v>
          </cell>
          <cell r="Q1842"/>
          <cell r="R1842"/>
          <cell r="S1842"/>
          <cell r="T1842"/>
          <cell r="U1842">
            <v>48.59</v>
          </cell>
          <cell r="V1842">
            <v>52.55</v>
          </cell>
        </row>
        <row r="1843">
          <cell r="C1843">
            <v>2210214</v>
          </cell>
          <cell r="D1843" t="str">
            <v>1032130025-ORG</v>
          </cell>
          <cell r="E1843"/>
          <cell r="F1843" t="str">
            <v>TIBOLONA</v>
          </cell>
          <cell r="G1843" t="str">
            <v xml:space="preserve">COMP/TAB/CAPS/GRAGE      </v>
          </cell>
          <cell r="H1843" t="str">
            <v>2,5mg</v>
          </cell>
          <cell r="I1843" t="str">
            <v>ORAL</v>
          </cell>
          <cell r="J1843" t="str">
            <v xml:space="preserve">COMP/TAB/CAPS/GRAGE      </v>
          </cell>
          <cell r="K1843">
            <v>1103.1542772652899</v>
          </cell>
          <cell r="L1843">
            <v>1103.1500000000001</v>
          </cell>
          <cell r="M1843"/>
          <cell r="N1843">
            <v>1141.32</v>
          </cell>
          <cell r="O1843">
            <v>1141.32</v>
          </cell>
          <cell r="P1843">
            <v>1201.81</v>
          </cell>
          <cell r="Q1843"/>
          <cell r="R1843"/>
          <cell r="S1843"/>
          <cell r="T1843"/>
          <cell r="U1843">
            <v>1201.81</v>
          </cell>
          <cell r="V1843">
            <v>1299.6400000000001</v>
          </cell>
        </row>
        <row r="1844">
          <cell r="C1844"/>
          <cell r="D1844" t="str">
            <v>1031210003-AZK</v>
          </cell>
          <cell r="E1844"/>
          <cell r="F1844" t="str">
            <v>TICAGRELOR</v>
          </cell>
          <cell r="G1844" t="str">
            <v>TAB/CAPS/GRAG/COMP</v>
          </cell>
          <cell r="H1844" t="str">
            <v>90 mg</v>
          </cell>
          <cell r="I1844" t="str">
            <v>ORAL</v>
          </cell>
          <cell r="J1844" t="str">
            <v>TAB/CAPS/GRAG/COMP</v>
          </cell>
          <cell r="K1844">
            <v>2752</v>
          </cell>
          <cell r="L1844">
            <v>2752</v>
          </cell>
          <cell r="M1844"/>
          <cell r="N1844">
            <v>2847.22</v>
          </cell>
          <cell r="O1844">
            <v>2847.22</v>
          </cell>
          <cell r="P1844">
            <v>2998.12</v>
          </cell>
          <cell r="Q1844"/>
          <cell r="R1844"/>
          <cell r="S1844"/>
          <cell r="T1844"/>
          <cell r="U1844">
            <v>2998.12</v>
          </cell>
          <cell r="V1844">
            <v>3242.17</v>
          </cell>
        </row>
        <row r="1845">
          <cell r="C1845">
            <v>1210187</v>
          </cell>
          <cell r="D1845" t="str">
            <v>1031210187-GFR</v>
          </cell>
          <cell r="E1845"/>
          <cell r="F1845" t="str">
            <v>TICLOPIDINA (CLORHIDRATO)</v>
          </cell>
          <cell r="G1845" t="str">
            <v xml:space="preserve">COMP/TAB/CAPS/GRAGE      </v>
          </cell>
          <cell r="H1845" t="str">
            <v>250MG</v>
          </cell>
          <cell r="I1845" t="str">
            <v>ORAL</v>
          </cell>
          <cell r="J1845" t="str">
            <v xml:space="preserve">COMP/TAB/CAPS/GRAGE      </v>
          </cell>
          <cell r="K1845">
            <v>298.7</v>
          </cell>
          <cell r="L1845">
            <v>298.7</v>
          </cell>
          <cell r="M1845"/>
          <cell r="N1845">
            <v>309.04000000000002</v>
          </cell>
          <cell r="O1845">
            <v>309.04000000000002</v>
          </cell>
          <cell r="P1845">
            <v>325.42</v>
          </cell>
          <cell r="Q1845"/>
          <cell r="R1845"/>
          <cell r="S1845"/>
          <cell r="T1845"/>
          <cell r="U1845">
            <v>325.42</v>
          </cell>
          <cell r="V1845">
            <v>351.91</v>
          </cell>
        </row>
        <row r="1846">
          <cell r="C1846"/>
          <cell r="D1846" t="str">
            <v>1031030005-PFI</v>
          </cell>
          <cell r="E1846"/>
          <cell r="F1846" t="str">
            <v>TIGECICLINA</v>
          </cell>
          <cell r="G1846" t="str">
            <v>SOLUCION INYECTABLE</v>
          </cell>
          <cell r="H1846" t="str">
            <v>50 mg</v>
          </cell>
          <cell r="I1846" t="str">
            <v>PARENTERAL</v>
          </cell>
          <cell r="J1846" t="str">
            <v>AMP/VIAL/JP</v>
          </cell>
          <cell r="K1846">
            <v>127921.92</v>
          </cell>
          <cell r="L1846">
            <v>127921.92</v>
          </cell>
          <cell r="M1846"/>
          <cell r="N1846">
            <v>127921.92</v>
          </cell>
          <cell r="O1846"/>
          <cell r="P1846"/>
          <cell r="Q1846"/>
          <cell r="R1846" t="str">
            <v>CIRCULAR 04-2012 CNPMDM</v>
          </cell>
          <cell r="S1846">
            <v>127921.92</v>
          </cell>
          <cell r="T1846"/>
          <cell r="U1846">
            <v>127921.92</v>
          </cell>
          <cell r="V1846">
            <v>127921.92</v>
          </cell>
        </row>
        <row r="1847">
          <cell r="C1847">
            <v>3350031</v>
          </cell>
          <cell r="D1847" t="str">
            <v>1033350031-NOB</v>
          </cell>
          <cell r="E1847"/>
          <cell r="F1847" t="str">
            <v>TIMOLOL MALEATO</v>
          </cell>
          <cell r="G1847" t="str">
            <v xml:space="preserve">COLIRIO             </v>
          </cell>
          <cell r="H1847" t="str">
            <v>0.5%</v>
          </cell>
          <cell r="I1847" t="str">
            <v>OFTALMICO</v>
          </cell>
          <cell r="J1847" t="str">
            <v>FRASCO X 5ml</v>
          </cell>
          <cell r="K1847">
            <v>1020</v>
          </cell>
          <cell r="L1847">
            <v>1020</v>
          </cell>
          <cell r="M1847">
            <v>1020</v>
          </cell>
          <cell r="N1847">
            <v>1055.29</v>
          </cell>
          <cell r="O1847">
            <v>1055.29</v>
          </cell>
          <cell r="P1847"/>
          <cell r="Q1847"/>
          <cell r="R1847" t="str">
            <v>CIRCULAR 04-2012 CNPMDM</v>
          </cell>
          <cell r="S1847">
            <v>1055.29</v>
          </cell>
          <cell r="T1847"/>
          <cell r="U1847">
            <v>1055.29</v>
          </cell>
          <cell r="V1847">
            <v>1055.29</v>
          </cell>
        </row>
        <row r="1848">
          <cell r="C1848">
            <v>3350033</v>
          </cell>
          <cell r="D1848" t="str">
            <v>1033350006-ALL</v>
          </cell>
          <cell r="E1848"/>
          <cell r="F1848" t="str">
            <v>BIMATOPROST+TIMOLOL</v>
          </cell>
          <cell r="G1848" t="str">
            <v xml:space="preserve">COLIRIO             </v>
          </cell>
          <cell r="H1848" t="str">
            <v xml:space="preserve"> (5+0.3)mg/ml</v>
          </cell>
          <cell r="I1848" t="str">
            <v>OFTALMICO</v>
          </cell>
          <cell r="J1848" t="str">
            <v>FRASCO X 3ml</v>
          </cell>
          <cell r="K1848">
            <v>106884.6</v>
          </cell>
          <cell r="L1848">
            <v>106884.6</v>
          </cell>
          <cell r="M1848"/>
          <cell r="N1848">
            <v>110582.81</v>
          </cell>
          <cell r="O1848">
            <v>110582.81</v>
          </cell>
          <cell r="P1848">
            <v>116443.7</v>
          </cell>
          <cell r="Q1848"/>
          <cell r="R1848"/>
          <cell r="S1848"/>
          <cell r="T1848"/>
          <cell r="U1848">
            <v>116443.7</v>
          </cell>
          <cell r="V1848">
            <v>125922.22</v>
          </cell>
        </row>
        <row r="1849">
          <cell r="C1849"/>
          <cell r="D1849" t="str">
            <v>1033350038-ALC</v>
          </cell>
          <cell r="E1849"/>
          <cell r="F1849" t="str">
            <v xml:space="preserve">TIMOLOL+ BRINZOLAMIDA </v>
          </cell>
          <cell r="G1849" t="str">
            <v>SOLUCION OFTALMICA</v>
          </cell>
          <cell r="H1849" t="str">
            <v>(5 mg+10)mg</v>
          </cell>
          <cell r="I1849" t="str">
            <v>OFTALMICO</v>
          </cell>
          <cell r="J1849" t="str">
            <v>FRASCO</v>
          </cell>
          <cell r="K1849">
            <v>89500</v>
          </cell>
          <cell r="L1849">
            <v>89500</v>
          </cell>
          <cell r="M1849"/>
          <cell r="N1849">
            <v>92596.7</v>
          </cell>
          <cell r="O1849">
            <v>92596.7</v>
          </cell>
          <cell r="P1849">
            <v>97504.33</v>
          </cell>
          <cell r="Q1849"/>
          <cell r="R1849"/>
          <cell r="S1849"/>
          <cell r="T1849"/>
          <cell r="U1849">
            <v>97504.33</v>
          </cell>
          <cell r="V1849">
            <v>105441.18</v>
          </cell>
        </row>
        <row r="1850">
          <cell r="C1850">
            <v>3350032</v>
          </cell>
          <cell r="D1850" t="str">
            <v>1033350032-TQC</v>
          </cell>
          <cell r="E1850"/>
          <cell r="F1850" t="str">
            <v>TIMOLOL+DORZOLAMINA</v>
          </cell>
          <cell r="G1850" t="str">
            <v xml:space="preserve">COLIRIO             </v>
          </cell>
          <cell r="H1850" t="str">
            <v>(20+5)mg/ml</v>
          </cell>
          <cell r="I1850" t="str">
            <v>OFTALMICO</v>
          </cell>
          <cell r="J1850" t="str">
            <v>FRASCO X 5ml</v>
          </cell>
          <cell r="K1850">
            <v>16291.8</v>
          </cell>
          <cell r="L1850">
            <v>16291.8</v>
          </cell>
          <cell r="M1850"/>
          <cell r="N1850">
            <v>16855.5</v>
          </cell>
          <cell r="O1850">
            <v>16855.5</v>
          </cell>
          <cell r="P1850">
            <v>17748.84</v>
          </cell>
          <cell r="Q1850"/>
          <cell r="R1850"/>
          <cell r="S1850"/>
          <cell r="T1850"/>
          <cell r="U1850">
            <v>17748.84</v>
          </cell>
          <cell r="V1850">
            <v>19193.599999999999</v>
          </cell>
        </row>
        <row r="1851">
          <cell r="C1851">
            <v>1050131</v>
          </cell>
          <cell r="D1851" t="str">
            <v>1031050130-LAR</v>
          </cell>
          <cell r="E1851"/>
          <cell r="F1851" t="str">
            <v>TINIDAZOL</v>
          </cell>
          <cell r="G1851" t="str">
            <v>SUSPENSION</v>
          </cell>
          <cell r="H1851" t="str">
            <v>20% (1G/5ML)</v>
          </cell>
          <cell r="I1851" t="str">
            <v>ORAL</v>
          </cell>
          <cell r="J1851" t="str">
            <v>ENVASE X 15 ml</v>
          </cell>
          <cell r="K1851">
            <v>163</v>
          </cell>
          <cell r="L1851">
            <v>163</v>
          </cell>
          <cell r="M1851"/>
          <cell r="N1851">
            <v>168.64</v>
          </cell>
          <cell r="O1851">
            <v>168.64</v>
          </cell>
          <cell r="P1851">
            <v>177.58</v>
          </cell>
          <cell r="Q1851"/>
          <cell r="R1851"/>
          <cell r="S1851"/>
          <cell r="T1851"/>
          <cell r="U1851">
            <v>177.58</v>
          </cell>
          <cell r="V1851">
            <v>192.04</v>
          </cell>
        </row>
        <row r="1852">
          <cell r="C1852">
            <v>1050130</v>
          </cell>
          <cell r="D1852" t="str">
            <v>1031050131-LAR</v>
          </cell>
          <cell r="E1852"/>
          <cell r="F1852" t="str">
            <v>TINIDAZOL</v>
          </cell>
          <cell r="G1852" t="str">
            <v xml:space="preserve">COMP/TAB/CAPS/GRAGE      </v>
          </cell>
          <cell r="H1852" t="str">
            <v>500mg</v>
          </cell>
          <cell r="I1852" t="str">
            <v>ORAL</v>
          </cell>
          <cell r="J1852" t="str">
            <v xml:space="preserve">COMP/TAB/CAPS/GRAGE      </v>
          </cell>
          <cell r="K1852">
            <v>67</v>
          </cell>
          <cell r="L1852">
            <v>67</v>
          </cell>
          <cell r="M1852">
            <v>67</v>
          </cell>
          <cell r="N1852">
            <v>69.319999999999993</v>
          </cell>
          <cell r="O1852">
            <v>69.319999999999993</v>
          </cell>
          <cell r="P1852">
            <v>72.989999999999995</v>
          </cell>
          <cell r="Q1852">
            <v>72.989999999999995</v>
          </cell>
          <cell r="R1852"/>
          <cell r="S1852"/>
          <cell r="T1852"/>
          <cell r="U1852">
            <v>72.989999999999995</v>
          </cell>
          <cell r="V1852">
            <v>78.930000000000007</v>
          </cell>
        </row>
        <row r="1853">
          <cell r="C1853"/>
          <cell r="D1853" t="str">
            <v>1031810088-MCK</v>
          </cell>
          <cell r="E1853"/>
          <cell r="F1853" t="str">
            <v>TIOCTICO ACIDO</v>
          </cell>
          <cell r="G1853" t="str">
            <v>TAB/CAPS/GRAG/COMP</v>
          </cell>
          <cell r="H1853" t="str">
            <v>600 mg</v>
          </cell>
          <cell r="I1853" t="str">
            <v>ORAL</v>
          </cell>
          <cell r="J1853" t="str">
            <v>TAB/CAPS/GRAG/COMP</v>
          </cell>
          <cell r="K1853">
            <v>1250</v>
          </cell>
          <cell r="L1853">
            <v>1250</v>
          </cell>
          <cell r="M1853"/>
          <cell r="N1853">
            <v>1293.25</v>
          </cell>
          <cell r="O1853">
            <v>1293.25</v>
          </cell>
          <cell r="P1853">
            <v>1361.79</v>
          </cell>
          <cell r="Q1853"/>
          <cell r="R1853"/>
          <cell r="S1853"/>
          <cell r="T1853"/>
          <cell r="U1853">
            <v>1361.79</v>
          </cell>
          <cell r="V1853">
            <v>1472.64</v>
          </cell>
        </row>
        <row r="1854">
          <cell r="C1854">
            <v>3040024</v>
          </cell>
          <cell r="D1854" t="str">
            <v>1033040024-LIA</v>
          </cell>
          <cell r="E1854"/>
          <cell r="F1854" t="str">
            <v>TIOPENTAL SODICO</v>
          </cell>
          <cell r="G1854" t="str">
            <v xml:space="preserve">AMP/VIAL/JP             </v>
          </cell>
          <cell r="H1854" t="str">
            <v xml:space="preserve">1g </v>
          </cell>
          <cell r="I1854" t="str">
            <v>PARENTERAL</v>
          </cell>
          <cell r="J1854" t="str">
            <v xml:space="preserve">AMP/VIAL/JP             </v>
          </cell>
          <cell r="K1854">
            <v>6154</v>
          </cell>
          <cell r="L1854">
            <v>6154</v>
          </cell>
          <cell r="M1854"/>
          <cell r="N1854">
            <v>6366.93</v>
          </cell>
          <cell r="O1854">
            <v>6366.93</v>
          </cell>
          <cell r="P1854">
            <v>6704.38</v>
          </cell>
          <cell r="Q1854"/>
          <cell r="R1854"/>
          <cell r="S1854"/>
          <cell r="T1854"/>
          <cell r="U1854">
            <v>6704.38</v>
          </cell>
          <cell r="V1854">
            <v>7250.12</v>
          </cell>
        </row>
        <row r="1855">
          <cell r="C1855"/>
          <cell r="D1855" t="str">
            <v>1031440043-BOE</v>
          </cell>
          <cell r="E1855"/>
          <cell r="F1855" t="str">
            <v>TIOTROPIO BROMURO</v>
          </cell>
          <cell r="G1855" t="str">
            <v xml:space="preserve">FCO/CAPS/INH        </v>
          </cell>
          <cell r="H1855" t="str">
            <v>2.5 mcg</v>
          </cell>
          <cell r="I1855" t="str">
            <v>BUCAL</v>
          </cell>
          <cell r="J1855" t="str">
            <v>INHALADOR X 30  DOSIS</v>
          </cell>
          <cell r="K1855">
            <v>133675</v>
          </cell>
          <cell r="L1855">
            <v>133675</v>
          </cell>
          <cell r="M1855"/>
          <cell r="N1855">
            <v>138300.16</v>
          </cell>
          <cell r="O1855">
            <v>138300.16</v>
          </cell>
          <cell r="P1855">
            <v>145630.07</v>
          </cell>
          <cell r="Q1855"/>
          <cell r="R1855"/>
          <cell r="S1855"/>
          <cell r="T1855"/>
          <cell r="U1855">
            <v>145630.07</v>
          </cell>
          <cell r="V1855">
            <v>157484.35999999999</v>
          </cell>
        </row>
        <row r="1856">
          <cell r="C1856"/>
          <cell r="D1856" t="str">
            <v>1031440030-BOE</v>
          </cell>
          <cell r="E1856"/>
          <cell r="F1856" t="str">
            <v xml:space="preserve">TIOTROPIO BROMURO </v>
          </cell>
          <cell r="G1856" t="str">
            <v>TAB/CAPS/GRAG/COMP</v>
          </cell>
          <cell r="H1856" t="str">
            <v>18 mcg</v>
          </cell>
          <cell r="I1856" t="str">
            <v>BUCAL</v>
          </cell>
          <cell r="J1856" t="str">
            <v>TAB/CAPS/GRAG/COMP</v>
          </cell>
          <cell r="K1856">
            <v>3856</v>
          </cell>
          <cell r="L1856">
            <v>3856</v>
          </cell>
          <cell r="M1856"/>
          <cell r="N1856">
            <v>3856</v>
          </cell>
          <cell r="O1856"/>
          <cell r="P1856"/>
          <cell r="Q1856"/>
          <cell r="R1856" t="str">
            <v>CIRCULAR 04-2012 CNPMDM</v>
          </cell>
          <cell r="S1856">
            <v>3856</v>
          </cell>
          <cell r="T1856"/>
          <cell r="U1856">
            <v>3856</v>
          </cell>
          <cell r="V1856">
            <v>3856</v>
          </cell>
        </row>
        <row r="1857">
          <cell r="C1857"/>
          <cell r="D1857" t="str">
            <v>1031440030-BTS</v>
          </cell>
          <cell r="E1857"/>
          <cell r="F1857" t="str">
            <v xml:space="preserve">TIOTROPIO BROMURO </v>
          </cell>
          <cell r="G1857" t="str">
            <v>TAB/CAPS/GRAG/COMP</v>
          </cell>
          <cell r="H1857" t="str">
            <v>18 mcg</v>
          </cell>
          <cell r="I1857" t="str">
            <v>BUCAL</v>
          </cell>
          <cell r="J1857" t="str">
            <v>TAB/CAPS/GRAG/COMP</v>
          </cell>
          <cell r="K1857">
            <v>3856</v>
          </cell>
          <cell r="L1857">
            <v>3856</v>
          </cell>
          <cell r="M1857"/>
          <cell r="N1857">
            <v>3856</v>
          </cell>
          <cell r="O1857"/>
          <cell r="P1857"/>
          <cell r="Q1857"/>
          <cell r="R1857" t="str">
            <v>CIRCULAR 04-2012 CNPMDM</v>
          </cell>
          <cell r="S1857">
            <v>3856</v>
          </cell>
          <cell r="T1857"/>
          <cell r="U1857">
            <v>3856</v>
          </cell>
          <cell r="V1857">
            <v>3856</v>
          </cell>
        </row>
        <row r="1858">
          <cell r="C1858">
            <v>2411002</v>
          </cell>
          <cell r="D1858" t="str">
            <v>1032411002-APN</v>
          </cell>
          <cell r="E1858"/>
          <cell r="F1858" t="str">
            <v>TIROFIBAN  HCL</v>
          </cell>
          <cell r="G1858" t="str">
            <v xml:space="preserve">AMP/VIAL/JP             </v>
          </cell>
          <cell r="H1858" t="str">
            <v>0.25mg/ml</v>
          </cell>
          <cell r="I1858" t="str">
            <v>PARENTERAL</v>
          </cell>
          <cell r="J1858" t="str">
            <v>VIAL X 50ml</v>
          </cell>
          <cell r="K1858">
            <v>449302</v>
          </cell>
          <cell r="L1858">
            <v>449302</v>
          </cell>
          <cell r="M1858"/>
          <cell r="N1858">
            <v>449302</v>
          </cell>
          <cell r="O1858">
            <v>449302</v>
          </cell>
          <cell r="P1858"/>
          <cell r="Q1858"/>
          <cell r="R1858" t="str">
            <v>RES. 0718-2015 MSYPS</v>
          </cell>
          <cell r="S1858">
            <v>465691.69</v>
          </cell>
          <cell r="T1858"/>
          <cell r="U1858">
            <v>465691.69</v>
          </cell>
          <cell r="V1858">
            <v>465691.69</v>
          </cell>
        </row>
        <row r="1859">
          <cell r="C1859"/>
          <cell r="D1859" t="str">
            <v>1032160005-GZY</v>
          </cell>
          <cell r="E1859"/>
          <cell r="F1859" t="str">
            <v xml:space="preserve">TIROTROPIN ALFA </v>
          </cell>
          <cell r="G1859" t="str">
            <v xml:space="preserve">SOLUCION INYECTABLE  </v>
          </cell>
          <cell r="H1859" t="str">
            <v>1,1 mg</v>
          </cell>
          <cell r="I1859" t="str">
            <v>PARENTERAL</v>
          </cell>
          <cell r="J1859" t="str">
            <v xml:space="preserve">AMP/VIAL/JP             </v>
          </cell>
          <cell r="K1859">
            <v>1006218.5</v>
          </cell>
          <cell r="L1859">
            <v>1006218.5</v>
          </cell>
          <cell r="M1859"/>
          <cell r="N1859">
            <v>1006218.5</v>
          </cell>
          <cell r="O1859"/>
          <cell r="P1859"/>
          <cell r="Q1859"/>
          <cell r="R1859" t="str">
            <v>RES. 0718-2015 MSYPS</v>
          </cell>
          <cell r="S1859">
            <v>1042923.24</v>
          </cell>
          <cell r="T1859"/>
          <cell r="U1859">
            <v>1042923.24</v>
          </cell>
          <cell r="V1859">
            <v>1042923.24</v>
          </cell>
        </row>
        <row r="1860">
          <cell r="C1860">
            <v>230060</v>
          </cell>
          <cell r="D1860" t="str">
            <v>103 230060-AMG</v>
          </cell>
          <cell r="E1860"/>
          <cell r="F1860" t="str">
            <v>TIZANIDINA (CHORHIDRATO)</v>
          </cell>
          <cell r="G1860" t="str">
            <v xml:space="preserve">COMP/TAB/CAPS/GRAGE      </v>
          </cell>
          <cell r="H1860" t="str">
            <v>2mg</v>
          </cell>
          <cell r="I1860" t="str">
            <v>ORAL</v>
          </cell>
          <cell r="J1860" t="str">
            <v xml:space="preserve">COMP/TAB/CAPS/GRAGE      </v>
          </cell>
          <cell r="K1860">
            <v>151</v>
          </cell>
          <cell r="L1860">
            <v>151</v>
          </cell>
          <cell r="M1860">
            <v>151</v>
          </cell>
          <cell r="N1860">
            <v>156.22</v>
          </cell>
          <cell r="O1860">
            <v>156.22</v>
          </cell>
          <cell r="P1860">
            <v>164.5</v>
          </cell>
          <cell r="Q1860">
            <v>164.5</v>
          </cell>
          <cell r="R1860"/>
          <cell r="S1860"/>
          <cell r="T1860"/>
          <cell r="U1860">
            <v>164.5</v>
          </cell>
          <cell r="V1860">
            <v>177.89</v>
          </cell>
        </row>
        <row r="1861">
          <cell r="C1861">
            <v>230070</v>
          </cell>
          <cell r="D1861" t="str">
            <v>103 230070-AMG</v>
          </cell>
          <cell r="E1861"/>
          <cell r="F1861" t="str">
            <v>TIZANIDINA (CLORHIDRATO)</v>
          </cell>
          <cell r="G1861" t="str">
            <v xml:space="preserve">COMP/TAB/CAPS/GRAGE      </v>
          </cell>
          <cell r="H1861" t="str">
            <v>4mg</v>
          </cell>
          <cell r="I1861" t="str">
            <v>ORAL</v>
          </cell>
          <cell r="J1861" t="str">
            <v xml:space="preserve">COMP/TAB/CAPS/GRAGE      </v>
          </cell>
          <cell r="K1861">
            <v>308</v>
          </cell>
          <cell r="L1861">
            <v>308</v>
          </cell>
          <cell r="M1861">
            <v>308</v>
          </cell>
          <cell r="N1861">
            <v>318.66000000000003</v>
          </cell>
          <cell r="O1861">
            <v>318.66000000000003</v>
          </cell>
          <cell r="P1861">
            <v>335.55</v>
          </cell>
          <cell r="Q1861">
            <v>335.55</v>
          </cell>
          <cell r="R1861"/>
          <cell r="S1861"/>
          <cell r="T1861"/>
          <cell r="U1861">
            <v>335.55</v>
          </cell>
          <cell r="V1861">
            <v>362.86</v>
          </cell>
        </row>
        <row r="1862">
          <cell r="C1862">
            <v>3320140</v>
          </cell>
          <cell r="D1862" t="str">
            <v>1033320141-TQC</v>
          </cell>
          <cell r="E1862"/>
          <cell r="F1862" t="str">
            <v>TOBRAMICINA</v>
          </cell>
          <cell r="G1862" t="str">
            <v xml:space="preserve">COLIRIO             </v>
          </cell>
          <cell r="H1862" t="str">
            <v>0.3%</v>
          </cell>
          <cell r="I1862" t="str">
            <v>OFTALMICO</v>
          </cell>
          <cell r="J1862" t="str">
            <v>FRASCO X 5 ml</v>
          </cell>
          <cell r="K1862">
            <v>2283.6999999999998</v>
          </cell>
          <cell r="L1862">
            <v>2283.6999999999998</v>
          </cell>
          <cell r="M1862">
            <v>2283.6999999999998</v>
          </cell>
          <cell r="N1862">
            <v>2362.7199999999998</v>
          </cell>
          <cell r="O1862">
            <v>2362.7199999999998</v>
          </cell>
          <cell r="P1862">
            <v>2487.94</v>
          </cell>
          <cell r="Q1862">
            <v>2487.94</v>
          </cell>
          <cell r="R1862"/>
          <cell r="S1862"/>
          <cell r="T1862"/>
          <cell r="U1862">
            <v>2487.94</v>
          </cell>
          <cell r="V1862">
            <v>2690.46</v>
          </cell>
        </row>
        <row r="1863">
          <cell r="C1863"/>
          <cell r="D1863" t="str">
            <v>1031010218-NOV</v>
          </cell>
          <cell r="E1863"/>
          <cell r="F1863" t="str">
            <v>TOBRAMICINA</v>
          </cell>
          <cell r="G1863" t="str">
            <v>SOLUCION</v>
          </cell>
          <cell r="H1863" t="str">
            <v>300 mg</v>
          </cell>
          <cell r="I1863" t="str">
            <v>NASAL</v>
          </cell>
          <cell r="J1863" t="str">
            <v>ENVASE X 300mg</v>
          </cell>
          <cell r="K1863">
            <v>137226</v>
          </cell>
          <cell r="L1863">
            <v>137226</v>
          </cell>
          <cell r="M1863"/>
          <cell r="N1863">
            <v>137226</v>
          </cell>
          <cell r="O1863"/>
          <cell r="P1863"/>
          <cell r="Q1863"/>
          <cell r="R1863" t="str">
            <v>CIRCULAR 04-2012 CNPMDM</v>
          </cell>
          <cell r="S1863">
            <v>137226</v>
          </cell>
          <cell r="T1863"/>
          <cell r="U1863">
            <v>137226</v>
          </cell>
          <cell r="V1863">
            <v>137226</v>
          </cell>
        </row>
        <row r="1864">
          <cell r="C1864"/>
          <cell r="D1864" t="str">
            <v>1031010219-NOV</v>
          </cell>
          <cell r="E1864"/>
          <cell r="F1864" t="str">
            <v xml:space="preserve">TOBRAMICINA </v>
          </cell>
          <cell r="G1864" t="str">
            <v>CAPSULA PARA INHALACION</v>
          </cell>
          <cell r="H1864" t="str">
            <v xml:space="preserve">28 mg </v>
          </cell>
          <cell r="I1864" t="str">
            <v>BUCAL</v>
          </cell>
          <cell r="J1864" t="str">
            <v>CAPSULA</v>
          </cell>
          <cell r="K1864">
            <v>12808</v>
          </cell>
          <cell r="L1864">
            <v>12808</v>
          </cell>
          <cell r="M1864"/>
          <cell r="N1864">
            <v>13251.16</v>
          </cell>
          <cell r="O1864">
            <v>13251.16</v>
          </cell>
          <cell r="P1864">
            <v>13953.47</v>
          </cell>
          <cell r="Q1864"/>
          <cell r="R1864"/>
          <cell r="S1864"/>
          <cell r="T1864"/>
          <cell r="U1864">
            <v>13953.47</v>
          </cell>
          <cell r="V1864">
            <v>15089.28</v>
          </cell>
        </row>
        <row r="1865">
          <cell r="C1865">
            <v>3320130</v>
          </cell>
          <cell r="D1865" t="str">
            <v>1033320132-TQC</v>
          </cell>
          <cell r="E1865"/>
          <cell r="F1865" t="str">
            <v>TOBRAMICINA + DEXAMETASONA</v>
          </cell>
          <cell r="G1865" t="str">
            <v xml:space="preserve">COLIRIO             </v>
          </cell>
          <cell r="H1865" t="str">
            <v>(0.3+0.1)%</v>
          </cell>
          <cell r="I1865" t="str">
            <v>OFTALMICO</v>
          </cell>
          <cell r="J1865" t="str">
            <v>FRASCO X 5 ml</v>
          </cell>
          <cell r="K1865">
            <v>2893</v>
          </cell>
          <cell r="L1865">
            <v>2893</v>
          </cell>
          <cell r="M1865">
            <v>2893</v>
          </cell>
          <cell r="N1865">
            <v>2993.1</v>
          </cell>
          <cell r="O1865">
            <v>2993.1</v>
          </cell>
          <cell r="P1865">
            <v>3151.73</v>
          </cell>
          <cell r="Q1865">
            <v>3151.73</v>
          </cell>
          <cell r="R1865"/>
          <cell r="S1865"/>
          <cell r="T1865"/>
          <cell r="U1865">
            <v>3151.73</v>
          </cell>
          <cell r="V1865">
            <v>3408.28</v>
          </cell>
        </row>
        <row r="1866">
          <cell r="C1866"/>
          <cell r="D1866"/>
          <cell r="E1866" t="str">
            <v>CP-0297-ALC</v>
          </cell>
          <cell r="F1866" t="str">
            <v>TOBRAMICINA + DEXAMETASONA MICRONIZADA</v>
          </cell>
          <cell r="G1866" t="str">
            <v>UNGUENTO OFTÁLMICO</v>
          </cell>
          <cell r="H1866" t="str">
            <v>0.3 + 0.1 GR</v>
          </cell>
          <cell r="I1866" t="str">
            <v>OFTALMICA</v>
          </cell>
          <cell r="J1866"/>
          <cell r="K1866"/>
          <cell r="L1866"/>
          <cell r="M1866"/>
          <cell r="N1866"/>
          <cell r="O1866"/>
          <cell r="P1866"/>
          <cell r="Q1866"/>
          <cell r="R1866"/>
          <cell r="S1866"/>
          <cell r="T1866"/>
          <cell r="U1866">
            <v>0</v>
          </cell>
          <cell r="V1866">
            <v>63688.69</v>
          </cell>
        </row>
        <row r="1867">
          <cell r="C1867"/>
          <cell r="D1867" t="str">
            <v>1032910915-RCH</v>
          </cell>
          <cell r="E1867"/>
          <cell r="F1867" t="str">
            <v>TOCILIZUMAB</v>
          </cell>
          <cell r="G1867" t="str">
            <v>SOLUCION INYECTABLE</v>
          </cell>
          <cell r="H1867" t="str">
            <v>200 mg</v>
          </cell>
          <cell r="I1867" t="str">
            <v>PARENTERAL</v>
          </cell>
          <cell r="J1867" t="str">
            <v>AMP/VIAL/JP</v>
          </cell>
          <cell r="K1867">
            <v>1054152.96</v>
          </cell>
          <cell r="L1867">
            <v>1054152.96</v>
          </cell>
          <cell r="M1867"/>
          <cell r="N1867">
            <v>795005</v>
          </cell>
          <cell r="O1867"/>
          <cell r="P1867"/>
          <cell r="Q1867"/>
          <cell r="R1867" t="str">
            <v>RES. 0718-2015 MSYPS</v>
          </cell>
          <cell r="S1867">
            <v>795005</v>
          </cell>
          <cell r="T1867">
            <v>883330.06</v>
          </cell>
          <cell r="U1867">
            <v>795005</v>
          </cell>
          <cell r="V1867">
            <v>883330.06</v>
          </cell>
        </row>
        <row r="1868">
          <cell r="C1868"/>
          <cell r="D1868" t="str">
            <v>1032910916-RCH</v>
          </cell>
          <cell r="E1868"/>
          <cell r="F1868" t="str">
            <v>TOCILIZUMAB</v>
          </cell>
          <cell r="G1868" t="str">
            <v>SOLUCION INYECTABLE</v>
          </cell>
          <cell r="H1868" t="str">
            <v>80 mg</v>
          </cell>
          <cell r="I1868" t="str">
            <v>PARENTERAL</v>
          </cell>
          <cell r="J1868" t="str">
            <v>AMP/VIAL/JP</v>
          </cell>
          <cell r="K1868">
            <v>421661.18</v>
          </cell>
          <cell r="L1868">
            <v>421661.18</v>
          </cell>
          <cell r="M1868"/>
          <cell r="N1868">
            <v>318002</v>
          </cell>
          <cell r="O1868"/>
          <cell r="P1868"/>
          <cell r="Q1868"/>
          <cell r="R1868" t="str">
            <v>RES. 0718-2015 MSYPS</v>
          </cell>
          <cell r="S1868">
            <v>318002</v>
          </cell>
          <cell r="T1868">
            <v>353332.02</v>
          </cell>
          <cell r="U1868">
            <v>318002</v>
          </cell>
          <cell r="V1868">
            <v>353332.02</v>
          </cell>
        </row>
        <row r="1869">
          <cell r="C1869">
            <v>1650004</v>
          </cell>
          <cell r="D1869" t="str">
            <v>1031650004-PFI</v>
          </cell>
          <cell r="E1869"/>
          <cell r="F1869" t="str">
            <v>TOLTERODINA (TARTRATO)</v>
          </cell>
          <cell r="G1869" t="str">
            <v xml:space="preserve">COMP/TAB/CAPS/GRAGE      </v>
          </cell>
          <cell r="H1869" t="str">
            <v>2mg</v>
          </cell>
          <cell r="I1869" t="str">
            <v>ORAL</v>
          </cell>
          <cell r="J1869" t="str">
            <v xml:space="preserve">COMP/TAB/CAPS/GRAGE      </v>
          </cell>
          <cell r="K1869">
            <v>2448.58</v>
          </cell>
          <cell r="L1869">
            <v>2448.58</v>
          </cell>
          <cell r="M1869"/>
          <cell r="N1869">
            <v>2448.58</v>
          </cell>
          <cell r="O1869">
            <v>2448.58</v>
          </cell>
          <cell r="P1869"/>
          <cell r="Q1869"/>
          <cell r="R1869" t="str">
            <v>CIRCULAR 04-2012 CNPMDM</v>
          </cell>
          <cell r="S1869">
            <v>2448.58</v>
          </cell>
          <cell r="T1869"/>
          <cell r="U1869">
            <v>2448.58</v>
          </cell>
          <cell r="V1869">
            <v>2448.58</v>
          </cell>
        </row>
        <row r="1870">
          <cell r="C1870"/>
          <cell r="D1870" t="str">
            <v>1031650007-PFI</v>
          </cell>
          <cell r="E1870"/>
          <cell r="F1870" t="str">
            <v>TOLTERODINA (TARTRATO)</v>
          </cell>
          <cell r="G1870" t="str">
            <v>TAB/CAPS/GRAG/COMP</v>
          </cell>
          <cell r="H1870" t="str">
            <v xml:space="preserve">4 mg  </v>
          </cell>
          <cell r="I1870" t="str">
            <v>ORAL</v>
          </cell>
          <cell r="J1870" t="str">
            <v>TAB/CAPS/GRAG/COMP</v>
          </cell>
          <cell r="K1870">
            <v>4896</v>
          </cell>
          <cell r="L1870">
            <v>4896</v>
          </cell>
          <cell r="M1870"/>
          <cell r="N1870">
            <v>4896</v>
          </cell>
          <cell r="O1870"/>
          <cell r="P1870"/>
          <cell r="Q1870"/>
          <cell r="R1870" t="str">
            <v>CIRCULAR 04-2012 CNPMDM</v>
          </cell>
          <cell r="S1870">
            <v>4896</v>
          </cell>
          <cell r="T1870"/>
          <cell r="U1870">
            <v>4896</v>
          </cell>
          <cell r="V1870">
            <v>4896</v>
          </cell>
        </row>
        <row r="1871">
          <cell r="C1871">
            <v>1810028</v>
          </cell>
          <cell r="D1871" t="str">
            <v>1031810013-JAC</v>
          </cell>
          <cell r="E1871"/>
          <cell r="F1871" t="str">
            <v>TOPIRAMATO</v>
          </cell>
          <cell r="G1871" t="str">
            <v xml:space="preserve">COMP/TAB/CAPS/GRAGE      </v>
          </cell>
          <cell r="H1871" t="str">
            <v xml:space="preserve"> 25mg</v>
          </cell>
          <cell r="I1871" t="str">
            <v>ORAL</v>
          </cell>
          <cell r="J1871" t="str">
            <v xml:space="preserve">COMP/TAB/CAPS/GRAGE      </v>
          </cell>
          <cell r="K1871">
            <v>751.96799999999996</v>
          </cell>
          <cell r="L1871">
            <v>751.96</v>
          </cell>
          <cell r="M1871">
            <v>751.96</v>
          </cell>
          <cell r="N1871">
            <v>751.96</v>
          </cell>
          <cell r="O1871"/>
          <cell r="P1871"/>
          <cell r="Q1871"/>
          <cell r="R1871" t="str">
            <v>CIRCULAR 04-2012 CNPMDM</v>
          </cell>
          <cell r="S1871">
            <v>1390.75</v>
          </cell>
          <cell r="T1871"/>
          <cell r="U1871">
            <v>751.96</v>
          </cell>
          <cell r="V1871">
            <v>751.96</v>
          </cell>
        </row>
        <row r="1872">
          <cell r="C1872"/>
          <cell r="D1872" t="str">
            <v>1031810013-JAC</v>
          </cell>
          <cell r="E1872"/>
          <cell r="F1872" t="str">
            <v>TOPIRAMATO</v>
          </cell>
          <cell r="G1872" t="str">
            <v>TAB/CAPS/GRAG/COMP</v>
          </cell>
          <cell r="H1872" t="str">
            <v xml:space="preserve"> 25 mg</v>
          </cell>
          <cell r="I1872" t="str">
            <v>ORAL</v>
          </cell>
          <cell r="J1872" t="str">
            <v>TAB/CAPS/GRAG/COMP</v>
          </cell>
          <cell r="K1872">
            <v>1390.75</v>
          </cell>
          <cell r="L1872">
            <v>1390.75</v>
          </cell>
          <cell r="M1872"/>
          <cell r="N1872">
            <v>751.96</v>
          </cell>
          <cell r="O1872"/>
          <cell r="P1872"/>
          <cell r="Q1872"/>
          <cell r="R1872" t="str">
            <v>CIRCULAR 04-2012 CNPMDM</v>
          </cell>
          <cell r="S1872">
            <v>751.96</v>
          </cell>
          <cell r="T1872"/>
          <cell r="U1872">
            <v>751.96</v>
          </cell>
          <cell r="V1872">
            <v>751.96</v>
          </cell>
        </row>
        <row r="1873">
          <cell r="C1873">
            <v>1810031</v>
          </cell>
          <cell r="D1873" t="str">
            <v>1031810007-JAC</v>
          </cell>
          <cell r="E1873"/>
          <cell r="F1873" t="str">
            <v>TOPIRAMATO</v>
          </cell>
          <cell r="G1873" t="str">
            <v xml:space="preserve">COMP/TAB/CAPS/GRAGE      </v>
          </cell>
          <cell r="H1873" t="str">
            <v>100mg</v>
          </cell>
          <cell r="I1873" t="str">
            <v>ORAL</v>
          </cell>
          <cell r="J1873" t="str">
            <v xml:space="preserve">COMP/TAB/CAPS/GRAGE      </v>
          </cell>
          <cell r="K1873">
            <v>1365</v>
          </cell>
          <cell r="L1873">
            <v>1365</v>
          </cell>
          <cell r="M1873">
            <v>1365</v>
          </cell>
          <cell r="N1873">
            <v>1365</v>
          </cell>
          <cell r="O1873">
            <v>1365</v>
          </cell>
          <cell r="P1873"/>
          <cell r="Q1873"/>
          <cell r="R1873" t="str">
            <v>CIRCULAR 04-2012 CNPMDM</v>
          </cell>
          <cell r="S1873">
            <v>5563</v>
          </cell>
          <cell r="T1873"/>
          <cell r="U1873">
            <v>1365</v>
          </cell>
          <cell r="V1873">
            <v>1365</v>
          </cell>
        </row>
        <row r="1874">
          <cell r="C1874">
            <v>1810026</v>
          </cell>
          <cell r="D1874" t="str">
            <v>1031810019-JAC</v>
          </cell>
          <cell r="E1874"/>
          <cell r="F1874" t="str">
            <v>TOPIRAMATO</v>
          </cell>
          <cell r="G1874" t="str">
            <v xml:space="preserve">COMP/TAB/CAPS/GRAGE      </v>
          </cell>
          <cell r="H1874" t="str">
            <v>15mg</v>
          </cell>
          <cell r="I1874" t="str">
            <v>ORAL</v>
          </cell>
          <cell r="J1874" t="str">
            <v xml:space="preserve">COMP/TAB/CAPS/GRAGE      </v>
          </cell>
          <cell r="K1874">
            <v>785.90055600000005</v>
          </cell>
          <cell r="L1874">
            <v>785.9</v>
          </cell>
          <cell r="M1874"/>
          <cell r="N1874">
            <v>785.9</v>
          </cell>
          <cell r="O1874"/>
          <cell r="P1874"/>
          <cell r="Q1874"/>
          <cell r="R1874" t="str">
            <v>CIRCULAR 04-2012 CNPMDM</v>
          </cell>
          <cell r="S1874">
            <v>834.45</v>
          </cell>
          <cell r="T1874"/>
          <cell r="U1874">
            <v>785.9</v>
          </cell>
          <cell r="V1874">
            <v>785.9</v>
          </cell>
        </row>
        <row r="1875">
          <cell r="C1875"/>
          <cell r="D1875" t="str">
            <v>1031810019-JAC</v>
          </cell>
          <cell r="E1875"/>
          <cell r="F1875" t="str">
            <v>TOPIRAMATO</v>
          </cell>
          <cell r="G1875" t="str">
            <v>TAB/CAPS/GRAG/COMP</v>
          </cell>
          <cell r="H1875" t="str">
            <v>15 mg</v>
          </cell>
          <cell r="I1875" t="str">
            <v>ORAL</v>
          </cell>
          <cell r="J1875" t="str">
            <v>TAB/CAPS/GRAG/COMP</v>
          </cell>
          <cell r="K1875">
            <v>834.45</v>
          </cell>
          <cell r="L1875">
            <v>834.45</v>
          </cell>
          <cell r="M1875"/>
          <cell r="N1875">
            <v>834.45</v>
          </cell>
          <cell r="O1875"/>
          <cell r="P1875"/>
          <cell r="Q1875"/>
          <cell r="R1875" t="str">
            <v>CIRCULAR 04-2012 CNPMDM</v>
          </cell>
          <cell r="S1875">
            <v>834.45</v>
          </cell>
          <cell r="T1875"/>
          <cell r="U1875">
            <v>834.45</v>
          </cell>
          <cell r="V1875">
            <v>834.45</v>
          </cell>
        </row>
        <row r="1876">
          <cell r="C1876">
            <v>1810029</v>
          </cell>
          <cell r="D1876" t="str">
            <v>1031810015-JAC</v>
          </cell>
          <cell r="E1876"/>
          <cell r="F1876" t="str">
            <v>TOPIRAMATO</v>
          </cell>
          <cell r="G1876" t="str">
            <v xml:space="preserve">COMP/TAB/CAPS/GRAGE      </v>
          </cell>
          <cell r="H1876" t="str">
            <v>50mg</v>
          </cell>
          <cell r="I1876" t="str">
            <v>ORAL</v>
          </cell>
          <cell r="J1876" t="str">
            <v xml:space="preserve">COMP/TAB/CAPS/GRAGE      </v>
          </cell>
          <cell r="K1876">
            <v>1159.2840000000001</v>
          </cell>
          <cell r="L1876">
            <v>1159.28</v>
          </cell>
          <cell r="M1876">
            <v>1159.28</v>
          </cell>
          <cell r="N1876">
            <v>1159.2840000000001</v>
          </cell>
          <cell r="O1876"/>
          <cell r="P1876"/>
          <cell r="Q1876"/>
          <cell r="R1876" t="str">
            <v>CIRCULAR 04-2012 CNPMDM</v>
          </cell>
          <cell r="S1876">
            <v>1159.28</v>
          </cell>
          <cell r="T1876"/>
          <cell r="U1876">
            <v>1159.28</v>
          </cell>
          <cell r="V1876">
            <v>1159.28</v>
          </cell>
        </row>
        <row r="1877">
          <cell r="C1877"/>
          <cell r="D1877" t="str">
            <v>1031810015-JAC</v>
          </cell>
          <cell r="E1877"/>
          <cell r="F1877" t="str">
            <v>TOPIRAMATO</v>
          </cell>
          <cell r="G1877" t="str">
            <v>TAB/CAPS/GRAG/COMP</v>
          </cell>
          <cell r="H1877" t="str">
            <v>50 mg</v>
          </cell>
          <cell r="I1877" t="str">
            <v>ORAL</v>
          </cell>
          <cell r="J1877" t="str">
            <v>TAB/CAPS/GRAG/COMP</v>
          </cell>
          <cell r="K1877">
            <v>2781.5</v>
          </cell>
          <cell r="L1877">
            <v>2781.5</v>
          </cell>
          <cell r="M1877"/>
          <cell r="N1877">
            <v>1159.28</v>
          </cell>
          <cell r="O1877"/>
          <cell r="P1877"/>
          <cell r="Q1877"/>
          <cell r="R1877" t="str">
            <v>CIRCULAR 04-2012 CNPMDM</v>
          </cell>
          <cell r="S1877">
            <v>1159.28</v>
          </cell>
          <cell r="T1877"/>
          <cell r="U1877">
            <v>1159.28</v>
          </cell>
          <cell r="V1877">
            <v>1159.28</v>
          </cell>
        </row>
        <row r="1878">
          <cell r="C1878">
            <v>2210032</v>
          </cell>
          <cell r="D1878" t="str">
            <v>1032210032-VCC</v>
          </cell>
          <cell r="E1878"/>
          <cell r="F1878" t="str">
            <v>TOPOTECAM</v>
          </cell>
          <cell r="G1878" t="str">
            <v>020019432-01</v>
          </cell>
          <cell r="H1878" t="str">
            <v>4 mg</v>
          </cell>
          <cell r="I1878" t="str">
            <v>PARENTERAL</v>
          </cell>
          <cell r="J1878" t="str">
            <v xml:space="preserve">AMP/VIAL/JP             </v>
          </cell>
          <cell r="K1878">
            <v>337128.1558823529</v>
          </cell>
          <cell r="L1878">
            <v>337128.15</v>
          </cell>
          <cell r="M1878"/>
          <cell r="N1878">
            <v>348792.78</v>
          </cell>
          <cell r="O1878">
            <v>348792.78</v>
          </cell>
          <cell r="P1878">
            <v>367278.8</v>
          </cell>
          <cell r="Q1878"/>
          <cell r="R1878"/>
          <cell r="S1878"/>
          <cell r="T1878"/>
          <cell r="U1878">
            <v>367278.8</v>
          </cell>
          <cell r="V1878">
            <v>397175.29</v>
          </cell>
        </row>
        <row r="1879">
          <cell r="C1879"/>
          <cell r="D1879" t="str">
            <v>1032911075-ALL</v>
          </cell>
          <cell r="E1879"/>
          <cell r="F1879" t="str">
            <v xml:space="preserve">TOXINA BOTULINICA TIPO A </v>
          </cell>
          <cell r="G1879" t="str">
            <v>Amp/Vial</v>
          </cell>
          <cell r="H1879" t="str">
            <v xml:space="preserve">100UI  </v>
          </cell>
          <cell r="I1879" t="str">
            <v>PARENTERAL</v>
          </cell>
          <cell r="J1879" t="str">
            <v>AMP/VIAL/JP</v>
          </cell>
          <cell r="K1879">
            <v>448209</v>
          </cell>
          <cell r="L1879">
            <v>448209</v>
          </cell>
          <cell r="M1879"/>
          <cell r="N1879">
            <v>448209</v>
          </cell>
          <cell r="O1879"/>
          <cell r="P1879"/>
          <cell r="Q1879"/>
          <cell r="R1879" t="str">
            <v>RES. 0718-2015 MSYPS</v>
          </cell>
          <cell r="S1879">
            <v>464558.47</v>
          </cell>
          <cell r="T1879">
            <v>516170.92</v>
          </cell>
          <cell r="U1879">
            <v>464558.47</v>
          </cell>
          <cell r="V1879">
            <v>516170.92</v>
          </cell>
        </row>
        <row r="1880">
          <cell r="C1880"/>
          <cell r="D1880" t="str">
            <v>1032911078-ALL</v>
          </cell>
          <cell r="E1880"/>
          <cell r="F1880" t="str">
            <v xml:space="preserve">TOXINA BOTULINICA TIPO A </v>
          </cell>
          <cell r="G1880" t="str">
            <v>Amp/Vial</v>
          </cell>
          <cell r="H1880" t="str">
            <v>200UI</v>
          </cell>
          <cell r="I1880" t="str">
            <v>PARENTERAL</v>
          </cell>
          <cell r="J1880" t="str">
            <v>KIT</v>
          </cell>
          <cell r="K1880">
            <v>896417</v>
          </cell>
          <cell r="L1880">
            <v>896417</v>
          </cell>
          <cell r="M1880"/>
          <cell r="N1880">
            <v>896417</v>
          </cell>
          <cell r="O1880"/>
          <cell r="P1880"/>
          <cell r="Q1880"/>
          <cell r="R1880" t="str">
            <v>RES. 0718-2015 MSYPS</v>
          </cell>
          <cell r="S1880">
            <v>929116.95</v>
          </cell>
          <cell r="T1880">
            <v>1032341.84</v>
          </cell>
          <cell r="U1880">
            <v>929116.95</v>
          </cell>
          <cell r="V1880">
            <v>1032341.84</v>
          </cell>
        </row>
        <row r="1881">
          <cell r="C1881">
            <v>2911070</v>
          </cell>
          <cell r="D1881" t="str">
            <v>1032911070-IFL</v>
          </cell>
          <cell r="E1881"/>
          <cell r="F1881" t="str">
            <v>TOXOIDE TETANICO</v>
          </cell>
          <cell r="G1881" t="str">
            <v xml:space="preserve">AMP/VIAL/JP  </v>
          </cell>
          <cell r="H1881" t="str">
            <v>40U.I</v>
          </cell>
          <cell r="I1881" t="str">
            <v>PARENTERAL</v>
          </cell>
          <cell r="J1881" t="str">
            <v xml:space="preserve">AMP/VIAL/JP  </v>
          </cell>
          <cell r="K1881">
            <v>4970.8</v>
          </cell>
          <cell r="L1881">
            <v>4970.8</v>
          </cell>
          <cell r="M1881"/>
          <cell r="N1881">
            <v>5142.79</v>
          </cell>
          <cell r="O1881">
            <v>5142.79</v>
          </cell>
          <cell r="P1881">
            <v>5415.36</v>
          </cell>
          <cell r="Q1881"/>
          <cell r="R1881"/>
          <cell r="S1881"/>
          <cell r="T1881"/>
          <cell r="U1881">
            <v>5415.36</v>
          </cell>
          <cell r="V1881">
            <v>5856.17</v>
          </cell>
        </row>
        <row r="1882">
          <cell r="C1882"/>
          <cell r="D1882" t="str">
            <v>1032210095-JAC</v>
          </cell>
          <cell r="E1882"/>
          <cell r="F1882" t="str">
            <v>TRABECTEDINA</v>
          </cell>
          <cell r="G1882" t="str">
            <v>SOLUCION INYECTABLE</v>
          </cell>
          <cell r="H1882" t="str">
            <v>1 mg</v>
          </cell>
          <cell r="I1882" t="str">
            <v>PARENTERAL</v>
          </cell>
          <cell r="J1882" t="str">
            <v>AMP/VIAL/JP</v>
          </cell>
          <cell r="K1882">
            <v>4418276</v>
          </cell>
          <cell r="L1882">
            <v>4418276</v>
          </cell>
          <cell r="M1882"/>
          <cell r="N1882">
            <v>4418276</v>
          </cell>
          <cell r="O1882"/>
          <cell r="P1882"/>
          <cell r="Q1882"/>
          <cell r="R1882" t="str">
            <v>RES. 0718-2015 MSYPS</v>
          </cell>
          <cell r="S1882">
            <v>4579445.25</v>
          </cell>
          <cell r="T1882"/>
          <cell r="U1882">
            <v>4579445.25</v>
          </cell>
          <cell r="V1882">
            <v>4579445.25</v>
          </cell>
        </row>
        <row r="1883">
          <cell r="C1883">
            <v>220018</v>
          </cell>
          <cell r="D1883" t="str">
            <v>103 220018-PRO</v>
          </cell>
          <cell r="E1883"/>
          <cell r="F1883" t="str">
            <v>TRAMADOL (CLORHIDRATO)</v>
          </cell>
          <cell r="G1883" t="str">
            <v>AMP/VIAL/JP</v>
          </cell>
          <cell r="H1883" t="str">
            <v>100mg/2ml</v>
          </cell>
          <cell r="I1883" t="str">
            <v>PARENTERAL</v>
          </cell>
          <cell r="J1883" t="str">
            <v>AMP/VIAL/JP</v>
          </cell>
          <cell r="K1883">
            <v>358.4</v>
          </cell>
          <cell r="L1883">
            <v>358.4</v>
          </cell>
          <cell r="M1883"/>
          <cell r="N1883">
            <v>370.8</v>
          </cell>
          <cell r="O1883">
            <v>370.8</v>
          </cell>
          <cell r="P1883">
            <v>390.45</v>
          </cell>
          <cell r="Q1883"/>
          <cell r="R1883"/>
          <cell r="S1883"/>
          <cell r="T1883"/>
          <cell r="U1883">
            <v>390.45</v>
          </cell>
          <cell r="V1883">
            <v>422.23</v>
          </cell>
        </row>
        <row r="1884">
          <cell r="C1884">
            <v>220019</v>
          </cell>
          <cell r="D1884" t="str">
            <v>103 220004-GTH</v>
          </cell>
          <cell r="E1884"/>
          <cell r="F1884" t="str">
            <v>TRAMADOL (CLORHIDRATO) LIBERACION MODIFICADA</v>
          </cell>
          <cell r="G1884" t="str">
            <v xml:space="preserve">COMP/TAB/CAPS/GRAGE      </v>
          </cell>
          <cell r="H1884" t="str">
            <v>100mg</v>
          </cell>
          <cell r="I1884" t="str">
            <v>ORAL</v>
          </cell>
          <cell r="J1884" t="str">
            <v xml:space="preserve">COMP/TAB/CAPS/GRAGE      </v>
          </cell>
          <cell r="K1884">
            <v>5410.9</v>
          </cell>
          <cell r="L1884">
            <v>5410.9</v>
          </cell>
          <cell r="M1884">
            <v>5410.9</v>
          </cell>
          <cell r="N1884">
            <v>5598.12</v>
          </cell>
          <cell r="O1884">
            <v>5598.12</v>
          </cell>
          <cell r="P1884">
            <v>5894.82</v>
          </cell>
          <cell r="Q1884">
            <v>5894.82</v>
          </cell>
          <cell r="R1884"/>
          <cell r="S1884"/>
          <cell r="T1884"/>
          <cell r="U1884">
            <v>5894.82</v>
          </cell>
          <cell r="V1884">
            <v>6374.66</v>
          </cell>
        </row>
        <row r="1885">
          <cell r="C1885">
            <v>220016</v>
          </cell>
          <cell r="D1885" t="str">
            <v>103 220016-EXP</v>
          </cell>
          <cell r="E1885"/>
          <cell r="F1885" t="str">
            <v>TRAMADOL CLORHIDRATO</v>
          </cell>
          <cell r="G1885" t="str">
            <v>SOLUCION</v>
          </cell>
          <cell r="H1885" t="str">
            <v>100mg/ml</v>
          </cell>
          <cell r="I1885" t="str">
            <v>ORAL</v>
          </cell>
          <cell r="J1885" t="str">
            <v>FRASCO X 10ml</v>
          </cell>
          <cell r="K1885">
            <v>844</v>
          </cell>
          <cell r="L1885">
            <v>844</v>
          </cell>
          <cell r="M1885">
            <v>844</v>
          </cell>
          <cell r="N1885">
            <v>873.2</v>
          </cell>
          <cell r="O1885">
            <v>873.2</v>
          </cell>
          <cell r="P1885">
            <v>919.48</v>
          </cell>
          <cell r="Q1885">
            <v>919.48</v>
          </cell>
          <cell r="R1885"/>
          <cell r="S1885"/>
          <cell r="T1885"/>
          <cell r="U1885">
            <v>919.48</v>
          </cell>
          <cell r="V1885">
            <v>994.33</v>
          </cell>
        </row>
        <row r="1886">
          <cell r="C1886">
            <v>220015</v>
          </cell>
          <cell r="D1886" t="str">
            <v>103 220015-PRO</v>
          </cell>
          <cell r="E1886"/>
          <cell r="F1886" t="str">
            <v>TRAMADOL CLORHIDRATO</v>
          </cell>
          <cell r="G1886" t="str">
            <v xml:space="preserve">AMP/VIAL/JP  </v>
          </cell>
          <cell r="H1886" t="str">
            <v>50mg/ml</v>
          </cell>
          <cell r="I1886" t="str">
            <v>PARENTERAL</v>
          </cell>
          <cell r="J1886" t="str">
            <v xml:space="preserve">AMP/VIAL/JP  </v>
          </cell>
          <cell r="K1886">
            <v>315</v>
          </cell>
          <cell r="L1886">
            <v>315</v>
          </cell>
          <cell r="M1886">
            <v>315</v>
          </cell>
          <cell r="N1886">
            <v>325.89999999999998</v>
          </cell>
          <cell r="O1886">
            <v>325.89999999999998</v>
          </cell>
          <cell r="P1886">
            <v>343.17</v>
          </cell>
          <cell r="Q1886">
            <v>343.17</v>
          </cell>
          <cell r="R1886"/>
          <cell r="S1886"/>
          <cell r="T1886"/>
          <cell r="U1886">
            <v>343.17</v>
          </cell>
          <cell r="V1886">
            <v>371.1</v>
          </cell>
        </row>
        <row r="1887">
          <cell r="C1887"/>
          <cell r="D1887" t="str">
            <v>103 220017-GFR</v>
          </cell>
          <cell r="E1887"/>
          <cell r="F1887" t="str">
            <v xml:space="preserve">TRAMADOL CLORHIDRATO </v>
          </cell>
          <cell r="G1887" t="str">
            <v>TAB/CAPS/GRAG/COMP</v>
          </cell>
          <cell r="H1887" t="str">
            <v>50 mg</v>
          </cell>
          <cell r="I1887" t="str">
            <v>ORAL</v>
          </cell>
          <cell r="J1887" t="str">
            <v>TAB/CAPS/GRAG/COMP</v>
          </cell>
          <cell r="K1887">
            <v>319</v>
          </cell>
          <cell r="L1887">
            <v>319</v>
          </cell>
          <cell r="M1887"/>
          <cell r="N1887">
            <v>330.04</v>
          </cell>
          <cell r="O1887">
            <v>330.04</v>
          </cell>
          <cell r="P1887">
            <v>347.53</v>
          </cell>
          <cell r="Q1887"/>
          <cell r="R1887"/>
          <cell r="S1887"/>
          <cell r="T1887"/>
          <cell r="U1887">
            <v>347.53</v>
          </cell>
          <cell r="V1887">
            <v>375.82</v>
          </cell>
        </row>
        <row r="1888">
          <cell r="C1888">
            <v>2412010</v>
          </cell>
          <cell r="D1888" t="str">
            <v>1032412010-ROP</v>
          </cell>
          <cell r="E1888"/>
          <cell r="F1888" t="str">
            <v>TRANEXAMICO ACIDO</v>
          </cell>
          <cell r="G1888" t="str">
            <v xml:space="preserve">COMP/TAB/CAPS/GRAGE      </v>
          </cell>
          <cell r="H1888" t="str">
            <v>500mg</v>
          </cell>
          <cell r="I1888" t="str">
            <v>ORAL</v>
          </cell>
          <cell r="J1888" t="str">
            <v xml:space="preserve">COMP/TAB/CAPS/GRAGE      </v>
          </cell>
          <cell r="K1888">
            <v>1156.5999999999999</v>
          </cell>
          <cell r="L1888">
            <v>1156.5999999999999</v>
          </cell>
          <cell r="M1888"/>
          <cell r="N1888">
            <v>1196.6199999999999</v>
          </cell>
          <cell r="O1888">
            <v>1196.6199999999999</v>
          </cell>
          <cell r="P1888">
            <v>1260.04</v>
          </cell>
          <cell r="Q1888"/>
          <cell r="R1888"/>
          <cell r="S1888"/>
          <cell r="T1888"/>
          <cell r="U1888">
            <v>1260.04</v>
          </cell>
          <cell r="V1888">
            <v>1362.61</v>
          </cell>
        </row>
        <row r="1889">
          <cell r="C1889">
            <v>2412100</v>
          </cell>
          <cell r="D1889" t="str">
            <v>1032412100-ROP</v>
          </cell>
          <cell r="E1889"/>
          <cell r="F1889" t="str">
            <v>TRANEXAMICO ACIDO</v>
          </cell>
          <cell r="G1889" t="str">
            <v xml:space="preserve">AMP/VIAL/JP  </v>
          </cell>
          <cell r="H1889" t="str">
            <v>500mg/5ml</v>
          </cell>
          <cell r="I1889" t="str">
            <v>PARENTERAL</v>
          </cell>
          <cell r="J1889" t="str">
            <v xml:space="preserve">AMP/VIAL/JP  </v>
          </cell>
          <cell r="K1889">
            <v>6750</v>
          </cell>
          <cell r="L1889">
            <v>6750</v>
          </cell>
          <cell r="M1889"/>
          <cell r="N1889">
            <v>6983.55</v>
          </cell>
          <cell r="O1889">
            <v>6983.55</v>
          </cell>
          <cell r="P1889">
            <v>7353.68</v>
          </cell>
          <cell r="Q1889"/>
          <cell r="R1889"/>
          <cell r="S1889"/>
          <cell r="T1889"/>
          <cell r="U1889">
            <v>7353.68</v>
          </cell>
          <cell r="V1889">
            <v>7952.27</v>
          </cell>
        </row>
        <row r="1890">
          <cell r="C1890">
            <v>2210052</v>
          </cell>
          <cell r="D1890" t="str">
            <v>1032210052-RCH</v>
          </cell>
          <cell r="E1890"/>
          <cell r="F1890" t="str">
            <v>TRASTUZUMAB</v>
          </cell>
          <cell r="G1890" t="str">
            <v>AMP/VIAL/JP</v>
          </cell>
          <cell r="H1890" t="str">
            <v>440mg</v>
          </cell>
          <cell r="I1890" t="str">
            <v>PARENTERAL</v>
          </cell>
          <cell r="J1890" t="str">
            <v>AMP/VIAL/JP</v>
          </cell>
          <cell r="K1890">
            <v>3927613</v>
          </cell>
          <cell r="L1890">
            <v>3927613</v>
          </cell>
          <cell r="M1890"/>
          <cell r="N1890">
            <v>3927613</v>
          </cell>
          <cell r="O1890">
            <v>3927613</v>
          </cell>
          <cell r="P1890"/>
          <cell r="Q1890"/>
          <cell r="R1890" t="str">
            <v>RES. 0718-2015 MSYPS</v>
          </cell>
          <cell r="S1890">
            <v>4073680.03</v>
          </cell>
          <cell r="T1890">
            <v>4526265.88</v>
          </cell>
          <cell r="U1890">
            <v>4073680.03</v>
          </cell>
          <cell r="V1890">
            <v>4526265.88</v>
          </cell>
        </row>
        <row r="1891">
          <cell r="C1891">
            <v>3350005</v>
          </cell>
          <cell r="D1891" t="str">
            <v>1033350005-ALC</v>
          </cell>
          <cell r="E1891"/>
          <cell r="F1891" t="str">
            <v>TRAVOPROST</v>
          </cell>
          <cell r="G1891" t="str">
            <v xml:space="preserve">GOTAS               </v>
          </cell>
          <cell r="H1891" t="str">
            <v>0.004%</v>
          </cell>
          <cell r="I1891" t="str">
            <v>OFTALMICO</v>
          </cell>
          <cell r="J1891" t="str">
            <v>FRASCO X 2,5ml</v>
          </cell>
          <cell r="K1891">
            <v>51262</v>
          </cell>
          <cell r="L1891">
            <v>51262</v>
          </cell>
          <cell r="M1891"/>
          <cell r="N1891">
            <v>51262</v>
          </cell>
          <cell r="O1891">
            <v>51262</v>
          </cell>
          <cell r="P1891"/>
          <cell r="Q1891"/>
          <cell r="R1891" t="str">
            <v>CIRCULAR 04-2012 CNPMDM</v>
          </cell>
          <cell r="S1891">
            <v>51262</v>
          </cell>
          <cell r="T1891"/>
          <cell r="U1891">
            <v>51262</v>
          </cell>
          <cell r="V1891">
            <v>51262</v>
          </cell>
        </row>
        <row r="1892">
          <cell r="C1892">
            <v>1830006</v>
          </cell>
          <cell r="D1892" t="str">
            <v>1031830018-AZC</v>
          </cell>
          <cell r="E1892"/>
          <cell r="F1892" t="str">
            <v>TRAZODONA CLORHIDRATO LIBERACION MODIFICADA</v>
          </cell>
          <cell r="G1892" t="str">
            <v xml:space="preserve">COMP/TAB/CAPS/GRAGE      </v>
          </cell>
          <cell r="H1892" t="str">
            <v>150mg</v>
          </cell>
          <cell r="I1892" t="str">
            <v>ORAL</v>
          </cell>
          <cell r="J1892" t="str">
            <v xml:space="preserve">COMP/TAB/CAPS/GRAGE      </v>
          </cell>
          <cell r="K1892">
            <v>2030.3109024346199</v>
          </cell>
          <cell r="L1892">
            <v>2030.31</v>
          </cell>
          <cell r="M1892"/>
          <cell r="N1892">
            <v>2100.56</v>
          </cell>
          <cell r="O1892">
            <v>2100.56</v>
          </cell>
          <cell r="P1892">
            <v>2211.89</v>
          </cell>
          <cell r="Q1892"/>
          <cell r="R1892"/>
          <cell r="S1892"/>
          <cell r="T1892"/>
          <cell r="U1892">
            <v>2211.89</v>
          </cell>
          <cell r="V1892">
            <v>2391.94</v>
          </cell>
        </row>
        <row r="1893">
          <cell r="C1893">
            <v>1830005</v>
          </cell>
          <cell r="D1893" t="str">
            <v>1031830005-TQC</v>
          </cell>
          <cell r="E1893"/>
          <cell r="F1893" t="str">
            <v>TRAZODONE</v>
          </cell>
          <cell r="G1893" t="str">
            <v xml:space="preserve">COMP/TAB/CAPS/GRAGE      </v>
          </cell>
          <cell r="H1893" t="str">
            <v>100mg</v>
          </cell>
          <cell r="I1893" t="str">
            <v>ORAL</v>
          </cell>
          <cell r="J1893" t="str">
            <v xml:space="preserve">COMP/TAB/CAPS/GRAGE      </v>
          </cell>
          <cell r="K1893">
            <v>420.80105302745397</v>
          </cell>
          <cell r="L1893">
            <v>420.8</v>
          </cell>
          <cell r="M1893"/>
          <cell r="N1893">
            <v>435.36</v>
          </cell>
          <cell r="O1893">
            <v>435.36</v>
          </cell>
          <cell r="P1893">
            <v>458.43</v>
          </cell>
          <cell r="Q1893"/>
          <cell r="R1893"/>
          <cell r="S1893"/>
          <cell r="T1893"/>
          <cell r="U1893">
            <v>458.43</v>
          </cell>
          <cell r="V1893">
            <v>495.75</v>
          </cell>
        </row>
        <row r="1894">
          <cell r="C1894">
            <v>1830015</v>
          </cell>
          <cell r="D1894" t="str">
            <v>1031830015-GFR</v>
          </cell>
          <cell r="E1894">
            <v>1830015</v>
          </cell>
          <cell r="F1894" t="str">
            <v>TRAZODONE</v>
          </cell>
          <cell r="G1894" t="str">
            <v xml:space="preserve">COMP/TAB/CAPS/GRAGE      </v>
          </cell>
          <cell r="H1894" t="str">
            <v>50mg</v>
          </cell>
          <cell r="I1894" t="str">
            <v>ORAL</v>
          </cell>
          <cell r="J1894" t="str">
            <v xml:space="preserve">COMP/TAB/CAPS/GRAGE      </v>
          </cell>
          <cell r="K1894">
            <v>55.065149948293687</v>
          </cell>
          <cell r="L1894">
            <v>55.06</v>
          </cell>
          <cell r="M1894"/>
          <cell r="N1894">
            <v>56.97</v>
          </cell>
          <cell r="O1894">
            <v>56.97</v>
          </cell>
          <cell r="P1894">
            <v>59.99</v>
          </cell>
          <cell r="Q1894"/>
          <cell r="R1894"/>
          <cell r="S1894"/>
          <cell r="T1894"/>
          <cell r="U1894">
            <v>59.99</v>
          </cell>
          <cell r="V1894">
            <v>64.87</v>
          </cell>
        </row>
        <row r="1895">
          <cell r="C1895"/>
          <cell r="D1895"/>
          <cell r="E1895" t="str">
            <v>1830015-HAX</v>
          </cell>
          <cell r="F1895"/>
          <cell r="G1895"/>
          <cell r="H1895"/>
          <cell r="I1895"/>
          <cell r="J1895"/>
          <cell r="K1895"/>
          <cell r="L1895"/>
          <cell r="M1895"/>
          <cell r="N1895"/>
          <cell r="O1895"/>
          <cell r="P1895"/>
          <cell r="Q1895"/>
          <cell r="R1895"/>
          <cell r="S1895"/>
          <cell r="T1895"/>
          <cell r="U1895">
            <v>0</v>
          </cell>
          <cell r="V1895">
            <v>0</v>
          </cell>
        </row>
        <row r="1896">
          <cell r="C1896"/>
          <cell r="D1896"/>
          <cell r="E1896" t="str">
            <v>1830015-BUS</v>
          </cell>
          <cell r="F1896"/>
          <cell r="G1896"/>
          <cell r="H1896"/>
          <cell r="I1896"/>
          <cell r="J1896"/>
          <cell r="K1896"/>
          <cell r="L1896"/>
          <cell r="M1896"/>
          <cell r="N1896"/>
          <cell r="O1896"/>
          <cell r="P1896"/>
          <cell r="Q1896"/>
          <cell r="R1896"/>
          <cell r="S1896"/>
          <cell r="T1896"/>
          <cell r="U1896">
            <v>0</v>
          </cell>
          <cell r="V1896">
            <v>0</v>
          </cell>
        </row>
        <row r="1897">
          <cell r="C1897"/>
          <cell r="D1897" t="str">
            <v>1033420086-RCH</v>
          </cell>
          <cell r="E1897"/>
          <cell r="F1897" t="str">
            <v>TRETINOINA</v>
          </cell>
          <cell r="G1897" t="str">
            <v>TAB/CAPS/GRAG/COMP</v>
          </cell>
          <cell r="H1897" t="str">
            <v>10 mg</v>
          </cell>
          <cell r="I1897" t="str">
            <v>ORAL</v>
          </cell>
          <cell r="J1897" t="str">
            <v>TAB/CAPS/GRAG/COMP</v>
          </cell>
          <cell r="K1897">
            <v>6422</v>
          </cell>
          <cell r="L1897">
            <v>6422</v>
          </cell>
          <cell r="M1897"/>
          <cell r="N1897">
            <v>6644.2</v>
          </cell>
          <cell r="O1897">
            <v>6644.2</v>
          </cell>
          <cell r="P1897">
            <v>6996.34</v>
          </cell>
          <cell r="Q1897"/>
          <cell r="R1897"/>
          <cell r="S1897"/>
          <cell r="T1897"/>
          <cell r="U1897">
            <v>6996.34</v>
          </cell>
          <cell r="V1897">
            <v>7565.84</v>
          </cell>
        </row>
        <row r="1898">
          <cell r="C1898">
            <v>2010100</v>
          </cell>
          <cell r="D1898" t="str">
            <v>1032010100-RYA</v>
          </cell>
          <cell r="E1898"/>
          <cell r="F1898" t="str">
            <v>TRIAMCINOLONA ACETONIDA</v>
          </cell>
          <cell r="G1898" t="str">
            <v xml:space="preserve">AMP/VIAL/JP  </v>
          </cell>
          <cell r="H1898" t="str">
            <v>10mg/ml</v>
          </cell>
          <cell r="I1898" t="str">
            <v>PARENTERAL</v>
          </cell>
          <cell r="J1898" t="str">
            <v>VIAL X 5 ml</v>
          </cell>
          <cell r="K1898">
            <v>6410.5144948633697</v>
          </cell>
          <cell r="L1898">
            <v>6410.51</v>
          </cell>
          <cell r="M1898"/>
          <cell r="N1898">
            <v>6632.31</v>
          </cell>
          <cell r="O1898">
            <v>6632.31</v>
          </cell>
          <cell r="P1898">
            <v>6983.82</v>
          </cell>
          <cell r="Q1898"/>
          <cell r="R1898"/>
          <cell r="S1898"/>
          <cell r="T1898"/>
          <cell r="U1898">
            <v>6983.82</v>
          </cell>
          <cell r="V1898">
            <v>7552.3</v>
          </cell>
        </row>
        <row r="1899">
          <cell r="C1899">
            <v>2010101</v>
          </cell>
          <cell r="D1899" t="str">
            <v>1032010045-LDS</v>
          </cell>
          <cell r="E1899"/>
          <cell r="F1899" t="str">
            <v>TRIAMCINOLONA ACETONIDA</v>
          </cell>
          <cell r="G1899" t="str">
            <v xml:space="preserve">AMP/VIAL/JP  </v>
          </cell>
          <cell r="H1899" t="str">
            <v>40 mg</v>
          </cell>
          <cell r="I1899" t="str">
            <v>PARENTERAL</v>
          </cell>
          <cell r="J1899" t="str">
            <v xml:space="preserve">AMP/VIAL/JP  </v>
          </cell>
          <cell r="K1899">
            <v>6869.393104911228</v>
          </cell>
          <cell r="L1899">
            <v>6869.39</v>
          </cell>
          <cell r="M1899"/>
          <cell r="N1899">
            <v>7107.07</v>
          </cell>
          <cell r="O1899">
            <v>7107.07</v>
          </cell>
          <cell r="P1899">
            <v>7483.74</v>
          </cell>
          <cell r="Q1899"/>
          <cell r="R1899"/>
          <cell r="S1899"/>
          <cell r="T1899"/>
          <cell r="U1899">
            <v>7483.74</v>
          </cell>
          <cell r="V1899">
            <v>8092.92</v>
          </cell>
        </row>
        <row r="1900">
          <cell r="C1900"/>
          <cell r="D1900" t="str">
            <v>1031840025-SFI</v>
          </cell>
          <cell r="E1900"/>
          <cell r="F1900" t="str">
            <v>TRIAZOLAM</v>
          </cell>
          <cell r="G1900" t="str">
            <v>TAB/CAPS/GRAG/COMP</v>
          </cell>
          <cell r="H1900" t="str">
            <v>0,25 mg</v>
          </cell>
          <cell r="I1900" t="str">
            <v>ORAL</v>
          </cell>
          <cell r="J1900" t="str">
            <v>TAB/CAPS/GRAG/COMP</v>
          </cell>
          <cell r="K1900">
            <v>1747</v>
          </cell>
          <cell r="L1900">
            <v>1747</v>
          </cell>
          <cell r="M1900"/>
          <cell r="N1900">
            <v>1807.45</v>
          </cell>
          <cell r="O1900">
            <v>1807.45</v>
          </cell>
          <cell r="P1900">
            <v>1903.24</v>
          </cell>
          <cell r="Q1900"/>
          <cell r="R1900"/>
          <cell r="S1900"/>
          <cell r="T1900"/>
          <cell r="U1900">
            <v>1903.24</v>
          </cell>
          <cell r="V1900">
            <v>2058.16</v>
          </cell>
        </row>
        <row r="1901">
          <cell r="C1901"/>
          <cell r="D1901" t="str">
            <v>1031840025-PFI</v>
          </cell>
          <cell r="E1901"/>
          <cell r="F1901" t="str">
            <v>TRIAZOLAM</v>
          </cell>
          <cell r="G1901" t="str">
            <v>TAB/CAPS/GRAG/COMP</v>
          </cell>
          <cell r="H1901" t="str">
            <v>0,25 mg</v>
          </cell>
          <cell r="I1901" t="str">
            <v>ORAL</v>
          </cell>
          <cell r="J1901" t="str">
            <v>TAB/CAPS/GRAG/COMP</v>
          </cell>
          <cell r="K1901">
            <v>1717</v>
          </cell>
          <cell r="L1901">
            <v>1717</v>
          </cell>
          <cell r="M1901"/>
          <cell r="N1901">
            <v>1776.41</v>
          </cell>
          <cell r="O1901">
            <v>1776.41</v>
          </cell>
          <cell r="P1901">
            <v>1870.56</v>
          </cell>
          <cell r="Q1901"/>
          <cell r="R1901"/>
          <cell r="S1901"/>
          <cell r="T1901"/>
          <cell r="U1901">
            <v>1870.56</v>
          </cell>
          <cell r="V1901">
            <v>2022.82</v>
          </cell>
        </row>
        <row r="1902">
          <cell r="C1902"/>
          <cell r="D1902" t="str">
            <v>1031870260-BAG</v>
          </cell>
          <cell r="E1902"/>
          <cell r="F1902" t="str">
            <v>TRIFLUOPERAZINA</v>
          </cell>
          <cell r="G1902" t="str">
            <v>TAB/CAPS/GRAG/COMP</v>
          </cell>
          <cell r="H1902" t="str">
            <v xml:space="preserve">5  mg </v>
          </cell>
          <cell r="I1902" t="str">
            <v>ORAL</v>
          </cell>
          <cell r="J1902" t="str">
            <v>TAB/CAPS/GRAG/COMP</v>
          </cell>
          <cell r="K1902">
            <v>299</v>
          </cell>
          <cell r="L1902">
            <v>299</v>
          </cell>
          <cell r="M1902"/>
          <cell r="N1902">
            <v>309.35000000000002</v>
          </cell>
          <cell r="O1902">
            <v>309.35000000000002</v>
          </cell>
          <cell r="P1902">
            <v>325.75</v>
          </cell>
          <cell r="Q1902"/>
          <cell r="R1902"/>
          <cell r="S1902"/>
          <cell r="T1902"/>
          <cell r="U1902">
            <v>325.75</v>
          </cell>
          <cell r="V1902">
            <v>352.27</v>
          </cell>
        </row>
        <row r="1903">
          <cell r="C1903"/>
          <cell r="D1903" t="str">
            <v>1032620012-LAQ</v>
          </cell>
          <cell r="E1903"/>
          <cell r="F1903" t="str">
            <v>TRIFOSFATO DE CALCIO + VITAMINA D</v>
          </cell>
          <cell r="G1903" t="str">
            <v>GRANULADO</v>
          </cell>
          <cell r="H1903" t="str">
            <v>(6,5+0,024)g</v>
          </cell>
          <cell r="I1903" t="str">
            <v>ORAL</v>
          </cell>
          <cell r="J1903" t="str">
            <v>GRANULADO</v>
          </cell>
          <cell r="K1903">
            <v>4800.63</v>
          </cell>
          <cell r="L1903">
            <v>4800.63</v>
          </cell>
          <cell r="M1903"/>
          <cell r="N1903">
            <v>4966.7299999999996</v>
          </cell>
          <cell r="O1903">
            <v>4966.7299999999996</v>
          </cell>
          <cell r="P1903">
            <v>5229.97</v>
          </cell>
          <cell r="Q1903"/>
          <cell r="R1903"/>
          <cell r="S1903"/>
          <cell r="T1903"/>
          <cell r="U1903">
            <v>5229.97</v>
          </cell>
          <cell r="V1903">
            <v>5655.69</v>
          </cell>
        </row>
        <row r="1904">
          <cell r="C1904">
            <v>1610082</v>
          </cell>
          <cell r="D1904" t="str">
            <v>1031610015-GFR</v>
          </cell>
          <cell r="E1904"/>
          <cell r="F1904" t="str">
            <v xml:space="preserve">TRIMEBUTINA </v>
          </cell>
          <cell r="G1904" t="str">
            <v>POLVO PARA SUSPENSION</v>
          </cell>
          <cell r="H1904" t="str">
            <v>200mg/15ml</v>
          </cell>
          <cell r="I1904" t="str">
            <v>ORAL</v>
          </cell>
          <cell r="J1904" t="str">
            <v>EVASE X 120 ml</v>
          </cell>
          <cell r="K1904">
            <v>5665.2351438756332</v>
          </cell>
          <cell r="L1904">
            <v>5665.23</v>
          </cell>
          <cell r="M1904"/>
          <cell r="N1904">
            <v>5861.25</v>
          </cell>
          <cell r="O1904">
            <v>5861.25</v>
          </cell>
          <cell r="P1904">
            <v>6171.9</v>
          </cell>
          <cell r="Q1904"/>
          <cell r="R1904"/>
          <cell r="S1904"/>
          <cell r="T1904"/>
          <cell r="U1904">
            <v>6171.9</v>
          </cell>
          <cell r="V1904">
            <v>6674.29</v>
          </cell>
        </row>
        <row r="1905">
          <cell r="C1905">
            <v>1610081</v>
          </cell>
          <cell r="D1905" t="str">
            <v>1031610081-GFR</v>
          </cell>
          <cell r="E1905"/>
          <cell r="F1905" t="str">
            <v>TRIMEBUTINA MALEATO</v>
          </cell>
          <cell r="G1905" t="str">
            <v xml:space="preserve">COMP/TAB/CAPS/GRAGE      </v>
          </cell>
          <cell r="H1905" t="str">
            <v>200mg</v>
          </cell>
          <cell r="I1905" t="str">
            <v>ORAL</v>
          </cell>
          <cell r="J1905" t="str">
            <v xml:space="preserve">COMP/TAB/CAPS/GRAGE      </v>
          </cell>
          <cell r="K1905">
            <v>63.1</v>
          </cell>
          <cell r="L1905">
            <v>63.1</v>
          </cell>
          <cell r="M1905">
            <v>63.1</v>
          </cell>
          <cell r="N1905">
            <v>65.28</v>
          </cell>
          <cell r="O1905">
            <v>65.28</v>
          </cell>
          <cell r="P1905">
            <v>68.739999999999995</v>
          </cell>
          <cell r="Q1905">
            <v>68.739999999999995</v>
          </cell>
          <cell r="R1905"/>
          <cell r="S1905"/>
          <cell r="T1905"/>
          <cell r="U1905">
            <v>68.739999999999995</v>
          </cell>
          <cell r="V1905">
            <v>74.34</v>
          </cell>
        </row>
        <row r="1906">
          <cell r="C1906">
            <v>1610093</v>
          </cell>
          <cell r="D1906" t="str">
            <v>1031610093-CMD</v>
          </cell>
          <cell r="E1906"/>
          <cell r="F1906" t="str">
            <v>TRIMEBUTINA MALEATO</v>
          </cell>
          <cell r="G1906" t="str">
            <v xml:space="preserve">COMP/TAB/CAPS/GRAGE      </v>
          </cell>
          <cell r="H1906" t="str">
            <v>300mg</v>
          </cell>
          <cell r="I1906" t="str">
            <v>ORAL</v>
          </cell>
          <cell r="J1906" t="str">
            <v xml:space="preserve">COMP/TAB/CAPS/GRAGE      </v>
          </cell>
          <cell r="K1906">
            <v>1082</v>
          </cell>
          <cell r="L1906">
            <v>1082</v>
          </cell>
          <cell r="M1906">
            <v>1082</v>
          </cell>
          <cell r="N1906">
            <v>1119.44</v>
          </cell>
          <cell r="O1906">
            <v>1119.44</v>
          </cell>
          <cell r="P1906">
            <v>1178.77</v>
          </cell>
          <cell r="Q1906">
            <v>1178.77</v>
          </cell>
          <cell r="R1906"/>
          <cell r="S1906"/>
          <cell r="T1906"/>
          <cell r="U1906">
            <v>1178.77</v>
          </cell>
          <cell r="V1906">
            <v>1274.72</v>
          </cell>
        </row>
        <row r="1907">
          <cell r="C1907"/>
          <cell r="D1907" t="str">
            <v>1031610093-FMA</v>
          </cell>
          <cell r="E1907"/>
          <cell r="F1907" t="str">
            <v xml:space="preserve">TRIMEBUTINA MALEATO </v>
          </cell>
          <cell r="G1907" t="str">
            <v>TABLETA LIBERACION RETARD</v>
          </cell>
          <cell r="H1907" t="str">
            <v xml:space="preserve">300 mg </v>
          </cell>
          <cell r="I1907" t="str">
            <v>ORAL</v>
          </cell>
          <cell r="J1907" t="str">
            <v>TABLETA LIBERACION RETARD</v>
          </cell>
          <cell r="K1907">
            <v>440</v>
          </cell>
          <cell r="L1907">
            <v>440</v>
          </cell>
          <cell r="M1907"/>
          <cell r="N1907">
            <v>455.22</v>
          </cell>
          <cell r="O1907">
            <v>455.22</v>
          </cell>
          <cell r="P1907">
            <v>479.35</v>
          </cell>
          <cell r="Q1907"/>
          <cell r="R1907"/>
          <cell r="S1907"/>
          <cell r="T1907"/>
          <cell r="U1907">
            <v>479.35</v>
          </cell>
          <cell r="V1907">
            <v>518.37</v>
          </cell>
        </row>
        <row r="1908">
          <cell r="C1908"/>
          <cell r="D1908" t="str">
            <v>1031610093-PRO</v>
          </cell>
          <cell r="E1908"/>
          <cell r="F1908" t="str">
            <v xml:space="preserve">TRIMEBUTINA MALEATO </v>
          </cell>
          <cell r="G1908" t="str">
            <v>TABLETA LIBERACION RETARD</v>
          </cell>
          <cell r="H1908" t="str">
            <v xml:space="preserve">300 mg </v>
          </cell>
          <cell r="I1908" t="str">
            <v>ORAL</v>
          </cell>
          <cell r="J1908" t="str">
            <v>TABLETA LIBERACION RETARD</v>
          </cell>
          <cell r="K1908">
            <v>460</v>
          </cell>
          <cell r="L1908">
            <v>460</v>
          </cell>
          <cell r="M1908"/>
          <cell r="N1908">
            <v>475.92</v>
          </cell>
          <cell r="O1908">
            <v>475.92</v>
          </cell>
          <cell r="P1908">
            <v>501.14</v>
          </cell>
          <cell r="Q1908"/>
          <cell r="R1908"/>
          <cell r="S1908"/>
          <cell r="T1908"/>
          <cell r="U1908">
            <v>501.14</v>
          </cell>
          <cell r="V1908">
            <v>541.92999999999995</v>
          </cell>
        </row>
        <row r="1909">
          <cell r="C1909"/>
          <cell r="D1909" t="str">
            <v>1031610062-PRO</v>
          </cell>
          <cell r="E1909"/>
          <cell r="F1909" t="str">
            <v xml:space="preserve">TRIMEBUTINA MALEATO   </v>
          </cell>
          <cell r="G1909" t="str">
            <v>SOLUCION INYECTABLE</v>
          </cell>
          <cell r="H1909" t="str">
            <v xml:space="preserve">50 mg/mL </v>
          </cell>
          <cell r="I1909" t="str">
            <v>PARENTERAL</v>
          </cell>
          <cell r="J1909" t="str">
            <v>AMP/VIAL/JP</v>
          </cell>
          <cell r="K1909">
            <v>3977</v>
          </cell>
          <cell r="L1909">
            <v>3977</v>
          </cell>
          <cell r="M1909"/>
          <cell r="N1909">
            <v>4114.6000000000004</v>
          </cell>
          <cell r="O1909">
            <v>4114.6000000000004</v>
          </cell>
          <cell r="P1909">
            <v>4332.67</v>
          </cell>
          <cell r="Q1909"/>
          <cell r="R1909"/>
          <cell r="S1909"/>
          <cell r="T1909"/>
          <cell r="U1909">
            <v>4332.67</v>
          </cell>
          <cell r="V1909">
            <v>4685.3500000000004</v>
          </cell>
        </row>
        <row r="1910">
          <cell r="C1910"/>
          <cell r="D1910" t="str">
            <v>1031610096-PRO</v>
          </cell>
          <cell r="E1910"/>
          <cell r="F1910" t="str">
            <v>TRIMEBUTINA+SIMETICONA</v>
          </cell>
          <cell r="G1910" t="str">
            <v>TAB/CAPS/GRAG/COMP</v>
          </cell>
          <cell r="H1910" t="str">
            <v xml:space="preserve">(200+120)mg </v>
          </cell>
          <cell r="I1910" t="str">
            <v>ORAL</v>
          </cell>
          <cell r="J1910" t="str">
            <v>TAB/CAPS/GRAG/COMP</v>
          </cell>
          <cell r="K1910">
            <v>880</v>
          </cell>
          <cell r="L1910">
            <v>880</v>
          </cell>
          <cell r="M1910"/>
          <cell r="N1910">
            <v>910.45</v>
          </cell>
          <cell r="O1910">
            <v>910.45</v>
          </cell>
          <cell r="P1910">
            <v>958.7</v>
          </cell>
          <cell r="Q1910"/>
          <cell r="R1910"/>
          <cell r="S1910"/>
          <cell r="T1910"/>
          <cell r="U1910">
            <v>958.7</v>
          </cell>
          <cell r="V1910">
            <v>1036.74</v>
          </cell>
        </row>
        <row r="1911">
          <cell r="C1911">
            <v>1211165</v>
          </cell>
          <cell r="D1911" t="str">
            <v>1031211165-SER</v>
          </cell>
          <cell r="E1911"/>
          <cell r="F1911" t="str">
            <v>TRIMETAZIDINA LIBERACION MODIFICADA</v>
          </cell>
          <cell r="G1911" t="str">
            <v xml:space="preserve">COMP/TAB/CAPS/GRAGE      </v>
          </cell>
          <cell r="H1911" t="str">
            <v>35mg</v>
          </cell>
          <cell r="I1911" t="str">
            <v>ORAL</v>
          </cell>
          <cell r="J1911" t="str">
            <v xml:space="preserve">COMP/TAB/CAPS/GRAGE      </v>
          </cell>
          <cell r="K1911">
            <v>1620.14</v>
          </cell>
          <cell r="L1911">
            <v>1620.14</v>
          </cell>
          <cell r="M1911"/>
          <cell r="N1911">
            <v>1620.14</v>
          </cell>
          <cell r="O1911"/>
          <cell r="P1911"/>
          <cell r="Q1911"/>
          <cell r="R1911" t="str">
            <v>CIRCULAR 04-2012 CNPMDM</v>
          </cell>
          <cell r="S1911">
            <v>1620.14</v>
          </cell>
          <cell r="T1911"/>
          <cell r="U1911">
            <v>1620.14</v>
          </cell>
          <cell r="V1911">
            <v>1620.14</v>
          </cell>
        </row>
        <row r="1912">
          <cell r="C1912"/>
          <cell r="D1912" t="str">
            <v>1031211165-SER</v>
          </cell>
          <cell r="E1912"/>
          <cell r="F1912" t="str">
            <v xml:space="preserve">TRIMETAZIDINA </v>
          </cell>
          <cell r="G1912" t="str">
            <v>TAB/CAPS/GRAG/COMP</v>
          </cell>
          <cell r="H1912" t="str">
            <v>35 mg</v>
          </cell>
          <cell r="I1912" t="str">
            <v>ORAL</v>
          </cell>
          <cell r="J1912" t="str">
            <v>TAB/CAPS/GRAG/COMP</v>
          </cell>
          <cell r="K1912">
            <v>1620.14</v>
          </cell>
          <cell r="L1912">
            <v>1620.14</v>
          </cell>
          <cell r="M1912"/>
          <cell r="N1912">
            <v>1620.14</v>
          </cell>
          <cell r="O1912"/>
          <cell r="P1912"/>
          <cell r="Q1912"/>
          <cell r="R1912" t="str">
            <v>CIRCULAR 04-2012 CNPMDM</v>
          </cell>
          <cell r="S1912">
            <v>1620.14</v>
          </cell>
          <cell r="T1912"/>
          <cell r="U1912">
            <v>1620.14</v>
          </cell>
          <cell r="V1912">
            <v>1620.14</v>
          </cell>
        </row>
        <row r="1913">
          <cell r="C1913">
            <v>1090010</v>
          </cell>
          <cell r="D1913" t="str">
            <v>1031090010-GFR</v>
          </cell>
          <cell r="E1913"/>
          <cell r="F1913" t="str">
            <v>TRIMETROPIN + SULFAMETOXAZOL</v>
          </cell>
          <cell r="G1913" t="str">
            <v xml:space="preserve">COMP/TAB/CAPS/GRAGE      </v>
          </cell>
          <cell r="H1913" t="str">
            <v>(160+800)mg</v>
          </cell>
          <cell r="I1913" t="str">
            <v>ORAL</v>
          </cell>
          <cell r="J1913" t="str">
            <v xml:space="preserve">COMP/TAB/CAPS/GRAGE      </v>
          </cell>
          <cell r="K1913">
            <v>60</v>
          </cell>
          <cell r="L1913">
            <v>60</v>
          </cell>
          <cell r="M1913">
            <v>60</v>
          </cell>
          <cell r="N1913">
            <v>62.08</v>
          </cell>
          <cell r="O1913">
            <v>62.08</v>
          </cell>
          <cell r="P1913">
            <v>65.37</v>
          </cell>
          <cell r="Q1913">
            <v>65.37</v>
          </cell>
          <cell r="R1913"/>
          <cell r="S1913"/>
          <cell r="T1913"/>
          <cell r="U1913">
            <v>65.37</v>
          </cell>
          <cell r="V1913">
            <v>70.69</v>
          </cell>
        </row>
        <row r="1914">
          <cell r="C1914">
            <v>1090030</v>
          </cell>
          <cell r="D1914" t="str">
            <v>1031090030-PAT</v>
          </cell>
          <cell r="E1914"/>
          <cell r="F1914" t="str">
            <v>TRIMETROPIN + SULFAMETOXAZOL</v>
          </cell>
          <cell r="G1914" t="str">
            <v>SUSPENSION</v>
          </cell>
          <cell r="H1914" t="str">
            <v>(40+200)mg/5ml</v>
          </cell>
          <cell r="I1914" t="str">
            <v>ORAL</v>
          </cell>
          <cell r="J1914" t="str">
            <v>ENVASE X 120 ml</v>
          </cell>
          <cell r="K1914">
            <v>1438.8</v>
          </cell>
          <cell r="L1914">
            <v>1438.8</v>
          </cell>
          <cell r="M1914"/>
          <cell r="N1914">
            <v>1488.58</v>
          </cell>
          <cell r="O1914">
            <v>1488.58</v>
          </cell>
          <cell r="P1914">
            <v>1567.47</v>
          </cell>
          <cell r="Q1914"/>
          <cell r="R1914"/>
          <cell r="S1914"/>
          <cell r="T1914"/>
          <cell r="U1914">
            <v>1567.47</v>
          </cell>
          <cell r="V1914">
            <v>1695.06</v>
          </cell>
        </row>
        <row r="1915">
          <cell r="C1915">
            <v>1090031</v>
          </cell>
          <cell r="D1915" t="str">
            <v>1031090031-GFR</v>
          </cell>
          <cell r="E1915"/>
          <cell r="F1915" t="str">
            <v>TRIMETROPIN + SULFAMETOXAZOL</v>
          </cell>
          <cell r="G1915" t="str">
            <v>SUSPENSION</v>
          </cell>
          <cell r="H1915" t="str">
            <v>(80+400)mg/5ml</v>
          </cell>
          <cell r="I1915" t="str">
            <v>ORAL</v>
          </cell>
          <cell r="J1915" t="str">
            <v>FRASCO X 120ml</v>
          </cell>
          <cell r="K1915">
            <v>1686</v>
          </cell>
          <cell r="L1915">
            <v>1686</v>
          </cell>
          <cell r="M1915">
            <v>1686</v>
          </cell>
          <cell r="N1915">
            <v>1744.34</v>
          </cell>
          <cell r="O1915">
            <v>1744.34</v>
          </cell>
          <cell r="P1915">
            <v>1836.79</v>
          </cell>
          <cell r="Q1915">
            <v>1836.79</v>
          </cell>
          <cell r="R1915"/>
          <cell r="S1915"/>
          <cell r="T1915"/>
          <cell r="U1915">
            <v>1836.79</v>
          </cell>
          <cell r="V1915">
            <v>1986.3</v>
          </cell>
        </row>
        <row r="1916">
          <cell r="C1916"/>
          <cell r="D1916"/>
          <cell r="E1916" t="str">
            <v xml:space="preserve"> CP- 0314-GFR</v>
          </cell>
          <cell r="F1916" t="str">
            <v>TRIMETOPRIM + SULFAMETOXAZOL</v>
          </cell>
          <cell r="G1916" t="str">
            <v>TABLETA</v>
          </cell>
          <cell r="H1916" t="str">
            <v xml:space="preserve"> 80+400 MG</v>
          </cell>
          <cell r="I1916" t="str">
            <v>ORAL</v>
          </cell>
          <cell r="J1916"/>
          <cell r="K1916"/>
          <cell r="L1916"/>
          <cell r="M1916"/>
          <cell r="N1916"/>
          <cell r="O1916"/>
          <cell r="P1916"/>
          <cell r="Q1916"/>
          <cell r="R1916"/>
          <cell r="S1916"/>
          <cell r="T1916"/>
          <cell r="U1916">
            <v>0</v>
          </cell>
          <cell r="V1916">
            <v>0</v>
          </cell>
        </row>
        <row r="1917">
          <cell r="C1917">
            <v>1090015</v>
          </cell>
          <cell r="D1917" t="str">
            <v>1031090015-CLI</v>
          </cell>
          <cell r="E1917"/>
          <cell r="F1917" t="str">
            <v>TRIMETROPIN + SULFAMETOXAZOL</v>
          </cell>
          <cell r="G1917" t="str">
            <v xml:space="preserve">AMP/VIAL/JP  </v>
          </cell>
          <cell r="H1917" t="str">
            <v>80+400mg/5ml</v>
          </cell>
          <cell r="I1917" t="str">
            <v>PARENTERAL</v>
          </cell>
          <cell r="J1917" t="str">
            <v>AMPOLLA X 5 ml</v>
          </cell>
          <cell r="K1917">
            <v>5181</v>
          </cell>
          <cell r="L1917">
            <v>5181</v>
          </cell>
          <cell r="M1917"/>
          <cell r="N1917">
            <v>5360.26</v>
          </cell>
          <cell r="O1917">
            <v>5360.26</v>
          </cell>
          <cell r="P1917">
            <v>5644.35</v>
          </cell>
          <cell r="Q1917"/>
          <cell r="R1917"/>
          <cell r="S1917"/>
          <cell r="T1917"/>
          <cell r="U1917">
            <v>5644.35</v>
          </cell>
          <cell r="V1917">
            <v>6103.8</v>
          </cell>
        </row>
        <row r="1918">
          <cell r="C1918"/>
          <cell r="D1918" t="str">
            <v>1033400204-EKA</v>
          </cell>
          <cell r="E1918"/>
          <cell r="F1918" t="str">
            <v>TRITICUM VULGARE</v>
          </cell>
          <cell r="G1918" t="str">
            <v>CREMA</v>
          </cell>
          <cell r="H1918">
            <v>0.15</v>
          </cell>
          <cell r="I1918" t="str">
            <v>TOPICO</v>
          </cell>
          <cell r="J1918" t="str">
            <v>TUBO X 32 g</v>
          </cell>
          <cell r="K1918">
            <v>51685.5</v>
          </cell>
          <cell r="L1918">
            <v>51685.5</v>
          </cell>
          <cell r="M1918"/>
          <cell r="N1918">
            <v>53473.82</v>
          </cell>
          <cell r="O1918">
            <v>53473.82</v>
          </cell>
          <cell r="P1918">
            <v>56307.93</v>
          </cell>
          <cell r="Q1918"/>
          <cell r="R1918"/>
          <cell r="S1918"/>
          <cell r="T1918"/>
          <cell r="U1918">
            <v>56307.93</v>
          </cell>
          <cell r="V1918">
            <v>60891.4</v>
          </cell>
        </row>
        <row r="1919">
          <cell r="C1919"/>
          <cell r="D1919" t="str">
            <v>1033400205-EKA</v>
          </cell>
          <cell r="E1919"/>
          <cell r="F1919" t="str">
            <v>TRITICUM VULGARE</v>
          </cell>
          <cell r="G1919" t="str">
            <v xml:space="preserve">CREMA           </v>
          </cell>
          <cell r="H1919" t="str">
            <v>15gr</v>
          </cell>
          <cell r="I1919" t="str">
            <v>TOPICO</v>
          </cell>
          <cell r="J1919" t="str">
            <v>GASA X 4 g</v>
          </cell>
          <cell r="K1919">
            <v>25458</v>
          </cell>
          <cell r="L1919">
            <v>25458</v>
          </cell>
          <cell r="M1919"/>
          <cell r="N1919">
            <v>26338.85</v>
          </cell>
          <cell r="O1919">
            <v>26338.85</v>
          </cell>
          <cell r="P1919">
            <v>27734.81</v>
          </cell>
          <cell r="Q1919"/>
          <cell r="R1919"/>
          <cell r="S1919"/>
          <cell r="T1919"/>
          <cell r="U1919">
            <v>27734.81</v>
          </cell>
          <cell r="V1919">
            <v>29992.42</v>
          </cell>
        </row>
        <row r="1920">
          <cell r="C1920">
            <v>3350014</v>
          </cell>
          <cell r="D1920" t="str">
            <v>1033350014-ALC</v>
          </cell>
          <cell r="E1920"/>
          <cell r="F1920" t="str">
            <v>TROPICAMIDA</v>
          </cell>
          <cell r="G1920" t="str">
            <v xml:space="preserve">COLIRIO             </v>
          </cell>
          <cell r="H1920" t="str">
            <v>1%</v>
          </cell>
          <cell r="I1920" t="str">
            <v>OFTALMICO</v>
          </cell>
          <cell r="J1920" t="str">
            <v>FRASCO X 15ml</v>
          </cell>
          <cell r="K1920">
            <v>10805</v>
          </cell>
          <cell r="L1920">
            <v>10805</v>
          </cell>
          <cell r="M1920"/>
          <cell r="N1920">
            <v>11178.85</v>
          </cell>
          <cell r="O1920">
            <v>11178.85</v>
          </cell>
          <cell r="P1920">
            <v>11771.33</v>
          </cell>
          <cell r="Q1920"/>
          <cell r="R1920"/>
          <cell r="S1920"/>
          <cell r="T1920"/>
          <cell r="U1920">
            <v>11771.33</v>
          </cell>
          <cell r="V1920">
            <v>12729.52</v>
          </cell>
        </row>
        <row r="1921">
          <cell r="C1921"/>
          <cell r="D1921" t="str">
            <v>1033495135-MAG</v>
          </cell>
          <cell r="E1921"/>
          <cell r="F1921" t="str">
            <v>UNGUENTO EMOLIENTE</v>
          </cell>
          <cell r="G1921" t="str">
            <v>UNGÜENTO</v>
          </cell>
          <cell r="H1921" t="str">
            <v>50/50 %</v>
          </cell>
          <cell r="I1921" t="str">
            <v>TOPICO</v>
          </cell>
          <cell r="J1921" t="str">
            <v>TUBO X 60g</v>
          </cell>
          <cell r="K1921">
            <v>50040</v>
          </cell>
          <cell r="L1921">
            <v>50040</v>
          </cell>
          <cell r="M1921"/>
          <cell r="N1921">
            <v>51771.38</v>
          </cell>
          <cell r="O1921">
            <v>51771.38</v>
          </cell>
          <cell r="P1921">
            <v>54515.26</v>
          </cell>
          <cell r="Q1921"/>
          <cell r="R1921"/>
          <cell r="S1921"/>
          <cell r="T1921"/>
          <cell r="U1921">
            <v>54515.26</v>
          </cell>
          <cell r="V1921">
            <v>58952.800000000003</v>
          </cell>
        </row>
        <row r="1922">
          <cell r="C1922">
            <v>3495186</v>
          </cell>
          <cell r="D1922" t="str">
            <v>1033495186-CCA</v>
          </cell>
          <cell r="E1922"/>
          <cell r="F1922" t="str">
            <v>UREA</v>
          </cell>
          <cell r="G1922" t="str">
            <v>CREMA</v>
          </cell>
          <cell r="H1922" t="str">
            <v>10%</v>
          </cell>
          <cell r="I1922" t="str">
            <v>TOPICO</v>
          </cell>
          <cell r="J1922" t="str">
            <v>TUBO/POTE X 60g</v>
          </cell>
          <cell r="K1922">
            <v>10858</v>
          </cell>
          <cell r="L1922">
            <v>10858</v>
          </cell>
          <cell r="M1922">
            <v>10858</v>
          </cell>
          <cell r="N1922">
            <v>11233.69</v>
          </cell>
          <cell r="O1922">
            <v>11233.69</v>
          </cell>
          <cell r="P1922">
            <v>11829.08</v>
          </cell>
          <cell r="Q1922">
            <v>11829.08</v>
          </cell>
          <cell r="R1922"/>
          <cell r="S1922"/>
          <cell r="T1922"/>
          <cell r="U1922">
            <v>11829.08</v>
          </cell>
          <cell r="V1922">
            <v>12791.97</v>
          </cell>
        </row>
        <row r="1923">
          <cell r="C1923">
            <v>3495188</v>
          </cell>
          <cell r="D1923" t="str">
            <v>1033495188-CCA</v>
          </cell>
          <cell r="E1923"/>
          <cell r="F1923" t="str">
            <v xml:space="preserve">UREA </v>
          </cell>
          <cell r="G1923" t="str">
            <v>CREMA</v>
          </cell>
          <cell r="H1923">
            <v>0.4</v>
          </cell>
          <cell r="I1923" t="str">
            <v>TOPICO</v>
          </cell>
          <cell r="J1923" t="str">
            <v>TUBO/POTE X 60g</v>
          </cell>
          <cell r="K1923">
            <v>13821</v>
          </cell>
          <cell r="L1923">
            <v>13821</v>
          </cell>
          <cell r="M1923">
            <v>13821</v>
          </cell>
          <cell r="N1923">
            <v>14299.21</v>
          </cell>
          <cell r="O1923">
            <v>14299.21</v>
          </cell>
          <cell r="P1923">
            <v>15057.07</v>
          </cell>
          <cell r="Q1923">
            <v>15057.07</v>
          </cell>
          <cell r="R1923"/>
          <cell r="S1923"/>
          <cell r="T1923"/>
          <cell r="U1923">
            <v>15057.07</v>
          </cell>
          <cell r="V1923">
            <v>16282.72</v>
          </cell>
        </row>
        <row r="1924">
          <cell r="C1924"/>
          <cell r="D1924" t="str">
            <v>1033495191-SVC</v>
          </cell>
          <cell r="E1924"/>
          <cell r="F1924" t="str">
            <v xml:space="preserve">UREA  </v>
          </cell>
          <cell r="G1924" t="str">
            <v>CREMA</v>
          </cell>
          <cell r="H1924">
            <v>0.15</v>
          </cell>
          <cell r="I1924" t="str">
            <v>TOPICO</v>
          </cell>
          <cell r="J1924" t="str">
            <v>CREMA</v>
          </cell>
          <cell r="K1924">
            <v>9360</v>
          </cell>
          <cell r="L1924">
            <v>9360</v>
          </cell>
          <cell r="M1924"/>
          <cell r="N1924">
            <v>9683.86</v>
          </cell>
          <cell r="O1924">
            <v>9683.86</v>
          </cell>
          <cell r="P1924">
            <v>10197.1</v>
          </cell>
          <cell r="Q1924"/>
          <cell r="R1924"/>
          <cell r="S1924"/>
          <cell r="T1924"/>
          <cell r="U1924">
            <v>10197.1</v>
          </cell>
          <cell r="V1924">
            <v>11027.14</v>
          </cell>
        </row>
        <row r="1925">
          <cell r="C1925"/>
          <cell r="D1925" t="str">
            <v>1034020101-MAG</v>
          </cell>
          <cell r="E1925"/>
          <cell r="F1925" t="str">
            <v>URSODESOXICOLICO ACIDO</v>
          </cell>
          <cell r="G1925" t="str">
            <v xml:space="preserve">SOLUCION ORAL. </v>
          </cell>
          <cell r="H1925" t="str">
            <v xml:space="preserve">25  mg/ mL </v>
          </cell>
          <cell r="I1925" t="str">
            <v>ORAL</v>
          </cell>
          <cell r="J1925" t="str">
            <v xml:space="preserve">SOLUCION ORAL. </v>
          </cell>
          <cell r="K1925">
            <v>72000</v>
          </cell>
          <cell r="L1925">
            <v>72000</v>
          </cell>
          <cell r="M1925"/>
          <cell r="N1925">
            <v>74491.199999999997</v>
          </cell>
          <cell r="O1925">
            <v>74491.199999999997</v>
          </cell>
          <cell r="P1925">
            <v>78439.23</v>
          </cell>
          <cell r="Q1925"/>
          <cell r="R1925"/>
          <cell r="S1925"/>
          <cell r="T1925"/>
          <cell r="U1925">
            <v>78439.23</v>
          </cell>
          <cell r="V1925">
            <v>84824.18</v>
          </cell>
        </row>
        <row r="1926">
          <cell r="C1926">
            <v>1620006</v>
          </cell>
          <cell r="D1926" t="str">
            <v>1031620006-ZAM</v>
          </cell>
          <cell r="E1926"/>
          <cell r="F1926" t="str">
            <v>URSODESOXICOLICO ACIDO</v>
          </cell>
          <cell r="G1926" t="str">
            <v xml:space="preserve">COMP/TAB/CAPS/GRAGE      </v>
          </cell>
          <cell r="H1926" t="str">
            <v>300mg</v>
          </cell>
          <cell r="I1926" t="str">
            <v>ORAL</v>
          </cell>
          <cell r="J1926" t="str">
            <v xml:space="preserve">COMP/TAB/CAPS/GRAGE      </v>
          </cell>
          <cell r="K1926">
            <v>1671</v>
          </cell>
          <cell r="L1926">
            <v>1671</v>
          </cell>
          <cell r="M1926"/>
          <cell r="N1926">
            <v>1728.82</v>
          </cell>
          <cell r="O1926">
            <v>1728.82</v>
          </cell>
          <cell r="P1926">
            <v>1820.45</v>
          </cell>
          <cell r="Q1926"/>
          <cell r="R1926"/>
          <cell r="S1926"/>
          <cell r="T1926"/>
          <cell r="U1926">
            <v>1820.45</v>
          </cell>
          <cell r="V1926">
            <v>1968.63</v>
          </cell>
        </row>
        <row r="1927">
          <cell r="C1927"/>
          <cell r="D1927" t="str">
            <v>1032910059-JAC</v>
          </cell>
          <cell r="E1927"/>
          <cell r="F1927" t="str">
            <v xml:space="preserve">USTEKINUMAB </v>
          </cell>
          <cell r="G1927" t="str">
            <v xml:space="preserve">SOLUCION INYECTABLE  </v>
          </cell>
          <cell r="H1927" t="str">
            <v>45 mg</v>
          </cell>
          <cell r="I1927" t="str">
            <v>PARENTERAL</v>
          </cell>
          <cell r="J1927" t="str">
            <v>KIT</v>
          </cell>
          <cell r="K1927">
            <v>7234672</v>
          </cell>
          <cell r="L1927">
            <v>7234672</v>
          </cell>
          <cell r="M1927"/>
          <cell r="N1927">
            <v>7234672</v>
          </cell>
          <cell r="O1927"/>
          <cell r="P1927"/>
          <cell r="Q1927"/>
          <cell r="R1927" t="str">
            <v>RES. 0718-2015 MSYPS</v>
          </cell>
          <cell r="S1927">
            <v>7498578.0800000001</v>
          </cell>
          <cell r="T1927"/>
          <cell r="U1927">
            <v>7498578.0800000001</v>
          </cell>
          <cell r="V1927">
            <v>7498578.0800000001</v>
          </cell>
        </row>
        <row r="1928">
          <cell r="C1928">
            <v>2911113</v>
          </cell>
          <cell r="D1928" t="str">
            <v>1032911113-GSK</v>
          </cell>
          <cell r="E1928"/>
          <cell r="F1928" t="str">
            <v xml:space="preserve">VACUNA ANTIHEPATITIS A </v>
          </cell>
          <cell r="G1928" t="str">
            <v xml:space="preserve">AMP/VIAL/JP  </v>
          </cell>
          <cell r="H1928" t="str">
            <v>720mg</v>
          </cell>
          <cell r="I1928" t="str">
            <v>PARENTERAL</v>
          </cell>
          <cell r="J1928" t="str">
            <v>AMP/VIAL/JP</v>
          </cell>
          <cell r="K1928">
            <v>81651</v>
          </cell>
          <cell r="L1928">
            <v>81651</v>
          </cell>
          <cell r="M1928"/>
          <cell r="N1928">
            <v>84476.12</v>
          </cell>
          <cell r="O1928">
            <v>84476.12</v>
          </cell>
          <cell r="P1928">
            <v>88953.35</v>
          </cell>
          <cell r="Q1928"/>
          <cell r="R1928"/>
          <cell r="S1928"/>
          <cell r="T1928"/>
          <cell r="U1928">
            <v>88953.35</v>
          </cell>
          <cell r="V1928">
            <v>96194.15</v>
          </cell>
        </row>
        <row r="1929">
          <cell r="C1929">
            <v>2911111</v>
          </cell>
          <cell r="D1929" t="str">
            <v>1032911113-SFI</v>
          </cell>
          <cell r="E1929"/>
          <cell r="F1929" t="str">
            <v>VACUNA ANTIHEPATITIS A PEDIATRICA</v>
          </cell>
          <cell r="G1929" t="str">
            <v xml:space="preserve">AMP/VIAL/JP  </v>
          </cell>
          <cell r="H1929" t="str">
            <v>80UI</v>
          </cell>
          <cell r="I1929" t="str">
            <v>PARENTERAL</v>
          </cell>
          <cell r="J1929" t="str">
            <v xml:space="preserve">AMP/VIAL/JP  </v>
          </cell>
          <cell r="K1929">
            <v>71019.199999999997</v>
          </cell>
          <cell r="L1929">
            <v>71019.199999999997</v>
          </cell>
          <cell r="M1929"/>
          <cell r="N1929">
            <v>73476.460000000006</v>
          </cell>
          <cell r="O1929">
            <v>73476.460000000006</v>
          </cell>
          <cell r="P1929">
            <v>77370.710000000006</v>
          </cell>
          <cell r="Q1929"/>
          <cell r="R1929"/>
          <cell r="S1929"/>
          <cell r="T1929"/>
          <cell r="U1929">
            <v>77370.710000000006</v>
          </cell>
          <cell r="V1929">
            <v>83668.69</v>
          </cell>
        </row>
        <row r="1930">
          <cell r="C1930">
            <v>2911115</v>
          </cell>
          <cell r="D1930" t="str">
            <v>1032911115-SFI</v>
          </cell>
          <cell r="E1930"/>
          <cell r="F1930" t="str">
            <v>VACUNA ANTIHEPATITIS B (ADULTOS)</v>
          </cell>
          <cell r="G1930" t="str">
            <v xml:space="preserve">AMP/VIAL/JP  </v>
          </cell>
          <cell r="H1930" t="str">
            <v>20mcg/ml</v>
          </cell>
          <cell r="I1930" t="str">
            <v>PARENTERAL</v>
          </cell>
          <cell r="J1930" t="str">
            <v>Envase x 1ml</v>
          </cell>
          <cell r="K1930">
            <v>20295</v>
          </cell>
          <cell r="L1930">
            <v>20295</v>
          </cell>
          <cell r="M1930"/>
          <cell r="N1930">
            <v>20997.21</v>
          </cell>
          <cell r="O1930">
            <v>20997.21</v>
          </cell>
          <cell r="P1930">
            <v>22110.06</v>
          </cell>
          <cell r="Q1930"/>
          <cell r="R1930"/>
          <cell r="S1930"/>
          <cell r="T1930"/>
          <cell r="U1930">
            <v>22110.06</v>
          </cell>
          <cell r="V1930">
            <v>23909.82</v>
          </cell>
        </row>
        <row r="1931">
          <cell r="C1931">
            <v>2911125</v>
          </cell>
          <cell r="D1931" t="str">
            <v>1032911115-GSK</v>
          </cell>
          <cell r="E1931"/>
          <cell r="F1931" t="str">
            <v xml:space="preserve">VACUNA ANTIHEPATITIS B (PEDIATRICA) </v>
          </cell>
          <cell r="G1931" t="str">
            <v>SUSPENSIÓN</v>
          </cell>
          <cell r="H1931" t="str">
            <v>20mcg</v>
          </cell>
          <cell r="I1931" t="str">
            <v>PARENTERAL</v>
          </cell>
          <cell r="J1931" t="str">
            <v>AMP/VIAL/JP</v>
          </cell>
          <cell r="K1931">
            <v>20634.900000000001</v>
          </cell>
          <cell r="L1931">
            <v>20634.900000000001</v>
          </cell>
          <cell r="M1931"/>
          <cell r="N1931">
            <v>21348.87</v>
          </cell>
          <cell r="O1931">
            <v>21348.87</v>
          </cell>
          <cell r="P1931">
            <v>22480.36</v>
          </cell>
          <cell r="Q1931"/>
          <cell r="R1931"/>
          <cell r="S1931"/>
          <cell r="T1931"/>
          <cell r="U1931">
            <v>22480.36</v>
          </cell>
          <cell r="V1931">
            <v>24310.26</v>
          </cell>
        </row>
        <row r="1932">
          <cell r="C1932">
            <v>2911007</v>
          </cell>
          <cell r="D1932" t="str">
            <v>1032911011-NOV</v>
          </cell>
          <cell r="E1932"/>
          <cell r="F1932" t="str">
            <v>VACUNA ANTIMENINGOCOCCICA  (A + C + Y + W135)</v>
          </cell>
          <cell r="G1932" t="str">
            <v>AMP/VIAL/JP</v>
          </cell>
          <cell r="H1932" t="str">
            <v>(10+5+5+5)mcg</v>
          </cell>
          <cell r="I1932" t="str">
            <v>PARENTERAL</v>
          </cell>
          <cell r="J1932" t="str">
            <v>AMP/VIAL/JP</v>
          </cell>
          <cell r="K1932">
            <v>108617.60000000001</v>
          </cell>
          <cell r="L1932">
            <v>108617.60000000001</v>
          </cell>
          <cell r="M1932"/>
          <cell r="N1932">
            <v>112375.77</v>
          </cell>
          <cell r="O1932">
            <v>112375.77</v>
          </cell>
          <cell r="P1932">
            <v>118331.69</v>
          </cell>
          <cell r="Q1932"/>
          <cell r="R1932"/>
          <cell r="S1932"/>
          <cell r="T1932"/>
          <cell r="U1932">
            <v>118331.69</v>
          </cell>
          <cell r="V1932">
            <v>127963.89</v>
          </cell>
        </row>
        <row r="1933">
          <cell r="C1933">
            <v>2911004</v>
          </cell>
          <cell r="D1933" t="str">
            <v>1032911004-SFI</v>
          </cell>
          <cell r="E1933"/>
          <cell r="F1933" t="str">
            <v>VACUNA ANTINEUMOCOCCICA ADULTOS</v>
          </cell>
          <cell r="G1933" t="str">
            <v xml:space="preserve">AMP/VIAL/JP  </v>
          </cell>
          <cell r="H1933" t="str">
            <v>23v</v>
          </cell>
          <cell r="I1933" t="str">
            <v>PARENTERAL</v>
          </cell>
          <cell r="J1933" t="str">
            <v>AMP/VIAL/JP</v>
          </cell>
          <cell r="K1933">
            <v>117209</v>
          </cell>
          <cell r="L1933">
            <v>117209</v>
          </cell>
          <cell r="M1933"/>
          <cell r="N1933">
            <v>121264.43</v>
          </cell>
          <cell r="O1933">
            <v>121264.43</v>
          </cell>
          <cell r="P1933">
            <v>127691.44</v>
          </cell>
          <cell r="Q1933"/>
          <cell r="R1933"/>
          <cell r="S1933"/>
          <cell r="T1933"/>
          <cell r="U1933">
            <v>127691.44</v>
          </cell>
          <cell r="V1933">
            <v>138085.51999999999</v>
          </cell>
        </row>
        <row r="1934">
          <cell r="C1934">
            <v>2911121</v>
          </cell>
          <cell r="D1934" t="str">
            <v>1032911003-SFI</v>
          </cell>
          <cell r="E1934"/>
          <cell r="F1934" t="str">
            <v>VACUNA ANTISARAMPION, ANTIPAROTIDITIS, ANTIRUBEOLA</v>
          </cell>
          <cell r="G1934" t="str">
            <v>POLVO SOLUCIÓN</v>
          </cell>
          <cell r="H1934" t="str">
            <v>POR LO MENOS (1000+5000+1000)CCID50</v>
          </cell>
          <cell r="I1934" t="str">
            <v>SOLUCIÓN CUTÁNEA</v>
          </cell>
          <cell r="J1934" t="str">
            <v>AMP/VIAL/JP</v>
          </cell>
          <cell r="K1934">
            <v>101400</v>
          </cell>
          <cell r="L1934">
            <v>101400</v>
          </cell>
          <cell r="M1934"/>
          <cell r="N1934">
            <v>104908.44</v>
          </cell>
          <cell r="O1934">
            <v>104908.44</v>
          </cell>
          <cell r="P1934">
            <v>110468.59</v>
          </cell>
          <cell r="Q1934"/>
          <cell r="R1934"/>
          <cell r="S1934"/>
          <cell r="T1934"/>
          <cell r="U1934">
            <v>110468.59</v>
          </cell>
          <cell r="V1934">
            <v>119460.73</v>
          </cell>
        </row>
        <row r="1935">
          <cell r="C1935">
            <v>2911123</v>
          </cell>
          <cell r="D1935" t="str">
            <v>1032911118-SFI</v>
          </cell>
          <cell r="E1935"/>
          <cell r="F1935" t="str">
            <v>VACUNA ANTITIFOIDEA (TIPO POLISACARIDO VI)</v>
          </cell>
          <cell r="G1935" t="str">
            <v>SUSPENSION</v>
          </cell>
          <cell r="H1935" t="str">
            <v>25 mcg</v>
          </cell>
          <cell r="I1935" t="str">
            <v>PARENTERAL</v>
          </cell>
          <cell r="J1935" t="str">
            <v>AMP/VIAL/JP</v>
          </cell>
          <cell r="K1935">
            <v>79886</v>
          </cell>
          <cell r="L1935">
            <v>79886</v>
          </cell>
          <cell r="M1935"/>
          <cell r="N1935">
            <v>82650.06</v>
          </cell>
          <cell r="O1935">
            <v>82650.06</v>
          </cell>
          <cell r="P1935">
            <v>87030.51</v>
          </cell>
          <cell r="Q1935"/>
          <cell r="R1935"/>
          <cell r="S1935"/>
          <cell r="T1935"/>
          <cell r="U1935">
            <v>87030.51</v>
          </cell>
          <cell r="V1935">
            <v>94114.79</v>
          </cell>
        </row>
        <row r="1936">
          <cell r="C1936">
            <v>2911126</v>
          </cell>
          <cell r="D1936" t="str">
            <v>1032911119-SFI</v>
          </cell>
          <cell r="E1936"/>
          <cell r="F1936" t="str">
            <v xml:space="preserve">VACUNA ANTITIFOIDEA + ANTIHEPATITIS A </v>
          </cell>
          <cell r="G1936" t="str">
            <v>SOLUCION</v>
          </cell>
          <cell r="H1936" t="str">
            <v>25mcg+160U</v>
          </cell>
          <cell r="I1936" t="str">
            <v>PARENTERAL</v>
          </cell>
          <cell r="J1936" t="str">
            <v>AMP/VIAL/JP</v>
          </cell>
          <cell r="K1936">
            <v>83450.7</v>
          </cell>
          <cell r="L1936">
            <v>83450.7</v>
          </cell>
          <cell r="M1936"/>
          <cell r="N1936">
            <v>86338.09</v>
          </cell>
          <cell r="O1936">
            <v>86338.09</v>
          </cell>
          <cell r="P1936">
            <v>90914.01</v>
          </cell>
          <cell r="Q1936"/>
          <cell r="R1936"/>
          <cell r="S1936"/>
          <cell r="T1936"/>
          <cell r="U1936">
            <v>90914.01</v>
          </cell>
          <cell r="V1936">
            <v>98314.41</v>
          </cell>
        </row>
        <row r="1937">
          <cell r="C1937">
            <v>2911112</v>
          </cell>
          <cell r="D1937" t="str">
            <v>1032911112-MIC</v>
          </cell>
          <cell r="E1937"/>
          <cell r="F1937" t="str">
            <v>VACUNA ANTIVARICELA</v>
          </cell>
          <cell r="G1937" t="str">
            <v xml:space="preserve">AMP/VIAL/JP  </v>
          </cell>
          <cell r="H1937" t="str">
            <v>&gt;1400 PFU</v>
          </cell>
          <cell r="I1937" t="str">
            <v>PARENTERAL</v>
          </cell>
          <cell r="J1937" t="str">
            <v>AMP/VIAL/JP</v>
          </cell>
          <cell r="K1937">
            <v>71500</v>
          </cell>
          <cell r="L1937">
            <v>71500</v>
          </cell>
          <cell r="M1937"/>
          <cell r="N1937">
            <v>73973.899999999994</v>
          </cell>
          <cell r="O1937">
            <v>73973.899999999994</v>
          </cell>
          <cell r="P1937">
            <v>77894.52</v>
          </cell>
          <cell r="Q1937"/>
          <cell r="R1937"/>
          <cell r="S1937"/>
          <cell r="T1937"/>
          <cell r="U1937">
            <v>77894.52</v>
          </cell>
          <cell r="V1937">
            <v>84235.13</v>
          </cell>
        </row>
        <row r="1938">
          <cell r="C1938">
            <v>2911122</v>
          </cell>
          <cell r="D1938" t="str">
            <v>1032911122-LYS</v>
          </cell>
          <cell r="E1938"/>
          <cell r="F1938" t="str">
            <v xml:space="preserve">VACUNA BCG BACILO CALMETTE GUERIN/GLUTAMATO MONOSA 1,8X10,8-19,2X10,8 UNIDAD. </v>
          </cell>
          <cell r="G1938" t="str">
            <v xml:space="preserve">AMP/VIAL/JP  </v>
          </cell>
          <cell r="H1938" t="str">
            <v>1,8X10,8-19,2X10,8 mg</v>
          </cell>
          <cell r="I1938" t="str">
            <v>PARENTERAL</v>
          </cell>
          <cell r="J1938" t="str">
            <v>AMP/VIAL/JP</v>
          </cell>
          <cell r="K1938">
            <v>510000</v>
          </cell>
          <cell r="L1938">
            <v>510000</v>
          </cell>
          <cell r="M1938"/>
          <cell r="N1938">
            <v>527646</v>
          </cell>
          <cell r="O1938">
            <v>527646</v>
          </cell>
          <cell r="P1938">
            <v>555611.24</v>
          </cell>
          <cell r="Q1938"/>
          <cell r="R1938"/>
          <cell r="S1938"/>
          <cell r="T1938"/>
          <cell r="U1938">
            <v>555611.24</v>
          </cell>
          <cell r="V1938">
            <v>600837.99</v>
          </cell>
        </row>
        <row r="1939">
          <cell r="C1939">
            <v>2911132</v>
          </cell>
          <cell r="D1939" t="str">
            <v>1032911120-SFI</v>
          </cell>
          <cell r="E1939"/>
          <cell r="F1939" t="str">
            <v>VACUNA CONTRA FIEBRE AMARILLA</v>
          </cell>
          <cell r="G1939" t="str">
            <v>POLVO PARA SOLUCION</v>
          </cell>
          <cell r="H1939" t="str">
            <v>MINIMO 1,000 DL50/DOSIS</v>
          </cell>
          <cell r="I1939" t="str">
            <v>PARENTERAL</v>
          </cell>
          <cell r="J1939" t="str">
            <v>AMP/VIAL/JP</v>
          </cell>
          <cell r="K1939">
            <v>53078.2</v>
          </cell>
          <cell r="L1939">
            <v>53078.2</v>
          </cell>
          <cell r="M1939"/>
          <cell r="N1939">
            <v>54914.71</v>
          </cell>
          <cell r="O1939">
            <v>54914.71</v>
          </cell>
          <cell r="P1939">
            <v>57825.19</v>
          </cell>
          <cell r="Q1939"/>
          <cell r="R1939"/>
          <cell r="S1939"/>
          <cell r="T1939"/>
          <cell r="U1939">
            <v>57825.19</v>
          </cell>
          <cell r="V1939">
            <v>62532.160000000003</v>
          </cell>
        </row>
        <row r="1940">
          <cell r="C1940">
            <v>2911130</v>
          </cell>
          <cell r="D1940" t="str">
            <v>1032911121-GSK</v>
          </cell>
          <cell r="E1940"/>
          <cell r="F1940" t="str">
            <v>VACUNA CONTRA H. INFLUENZAE TIPO B</v>
          </cell>
          <cell r="G1940" t="str">
            <v>SUSPENSION</v>
          </cell>
          <cell r="H1940" t="str">
            <v>40mcg</v>
          </cell>
          <cell r="I1940" t="str">
            <v>PARENTERAL</v>
          </cell>
          <cell r="J1940" t="str">
            <v>AMP/VIAL/JP</v>
          </cell>
          <cell r="K1940">
            <v>36606.800000000003</v>
          </cell>
          <cell r="L1940">
            <v>36606.800000000003</v>
          </cell>
          <cell r="M1940"/>
          <cell r="N1940">
            <v>37873.4</v>
          </cell>
          <cell r="O1940">
            <v>37873.4</v>
          </cell>
          <cell r="P1940">
            <v>39880.69</v>
          </cell>
          <cell r="Q1940"/>
          <cell r="R1940"/>
          <cell r="S1940"/>
          <cell r="T1940"/>
          <cell r="U1940">
            <v>39880.69</v>
          </cell>
          <cell r="V1940">
            <v>43126.98</v>
          </cell>
        </row>
        <row r="1941">
          <cell r="C1941">
            <v>2911134</v>
          </cell>
          <cell r="D1941" t="str">
            <v>1032911126-GSK</v>
          </cell>
          <cell r="E1941"/>
          <cell r="F1941" t="str">
            <v>VACUNA CONTRA HEPATITIS A Y B</v>
          </cell>
          <cell r="G1941" t="str">
            <v>SUSPENSION</v>
          </cell>
          <cell r="H1941" t="str">
            <v>720UI+20mcg</v>
          </cell>
          <cell r="I1941" t="str">
            <v>PARENTERAL</v>
          </cell>
          <cell r="J1941" t="str">
            <v>AMP/VIAL/JP</v>
          </cell>
          <cell r="K1941">
            <v>98963.5</v>
          </cell>
          <cell r="L1941">
            <v>98963.5</v>
          </cell>
          <cell r="M1941"/>
          <cell r="N1941">
            <v>102387.64</v>
          </cell>
          <cell r="O1941">
            <v>102387.64</v>
          </cell>
          <cell r="P1941">
            <v>107814.18</v>
          </cell>
          <cell r="Q1941"/>
          <cell r="R1941"/>
          <cell r="S1941"/>
          <cell r="T1941"/>
          <cell r="U1941">
            <v>107814.18</v>
          </cell>
          <cell r="V1941">
            <v>116590.25</v>
          </cell>
        </row>
        <row r="1942">
          <cell r="C1942">
            <v>2911136</v>
          </cell>
          <cell r="D1942" t="str">
            <v>1032911127-SFI</v>
          </cell>
          <cell r="E1942"/>
          <cell r="F1942" t="str">
            <v>VACUNA CONTRA INFLUENZA VIRUS (ADULTO)</v>
          </cell>
          <cell r="G1942" t="str">
            <v>POLVO PARA SOLUCION</v>
          </cell>
          <cell r="H1942" t="str">
            <v>30mcg</v>
          </cell>
          <cell r="I1942" t="str">
            <v>PARENTERAL</v>
          </cell>
          <cell r="J1942" t="str">
            <v>AMP/VIAL/JP</v>
          </cell>
          <cell r="K1942">
            <v>29636.9</v>
          </cell>
          <cell r="L1942">
            <v>29636.9</v>
          </cell>
          <cell r="M1942"/>
          <cell r="N1942">
            <v>30662.34</v>
          </cell>
          <cell r="O1942">
            <v>30662.34</v>
          </cell>
          <cell r="P1942">
            <v>32287.439999999999</v>
          </cell>
          <cell r="Q1942"/>
          <cell r="R1942"/>
          <cell r="S1942"/>
          <cell r="T1942"/>
          <cell r="U1942">
            <v>32287.439999999999</v>
          </cell>
          <cell r="V1942">
            <v>34915.64</v>
          </cell>
        </row>
        <row r="1943">
          <cell r="C1943">
            <v>2911129</v>
          </cell>
          <cell r="D1943" t="str">
            <v>1032911128-SFI</v>
          </cell>
          <cell r="E1943"/>
          <cell r="F1943" t="str">
            <v>VACUNA CONTRA INFLUENZA VIRUS (PEDIATRICA)</v>
          </cell>
          <cell r="G1943" t="str">
            <v>POLVO PARA SOLUCION</v>
          </cell>
          <cell r="H1943" t="str">
            <v>7,5mcg</v>
          </cell>
          <cell r="I1943" t="str">
            <v>PARENTERAL</v>
          </cell>
          <cell r="J1943" t="str">
            <v>AMP/VIAL/JP</v>
          </cell>
          <cell r="K1943">
            <v>19164.7</v>
          </cell>
          <cell r="L1943">
            <v>19164.7</v>
          </cell>
          <cell r="M1943"/>
          <cell r="N1943">
            <v>19827.8</v>
          </cell>
          <cell r="O1943">
            <v>19827.8</v>
          </cell>
          <cell r="P1943">
            <v>20878.669999999998</v>
          </cell>
          <cell r="Q1943"/>
          <cell r="R1943"/>
          <cell r="S1943"/>
          <cell r="T1943"/>
          <cell r="U1943">
            <v>20878.669999999998</v>
          </cell>
          <cell r="V1943">
            <v>22578.19</v>
          </cell>
        </row>
        <row r="1944">
          <cell r="C1944">
            <v>2911005</v>
          </cell>
          <cell r="D1944" t="str">
            <v>1032911005-SFI</v>
          </cell>
          <cell r="E1944"/>
          <cell r="F1944" t="str">
            <v xml:space="preserve">VACUNA CONTRA LA DIFTERIA+TETANO </v>
          </cell>
          <cell r="G1944" t="str">
            <v xml:space="preserve">AMP/VIAL/JP  </v>
          </cell>
          <cell r="H1944" t="str">
            <v>(2+20)UI</v>
          </cell>
          <cell r="I1944" t="str">
            <v>PARENTERAL</v>
          </cell>
          <cell r="J1944" t="str">
            <v>AMP/VIAL/JP</v>
          </cell>
          <cell r="K1944">
            <v>121031.99999999999</v>
          </cell>
          <cell r="L1944">
            <v>121032</v>
          </cell>
          <cell r="M1944"/>
          <cell r="N1944">
            <v>125219.71</v>
          </cell>
          <cell r="O1944">
            <v>125219.71</v>
          </cell>
          <cell r="P1944">
            <v>131856.35</v>
          </cell>
          <cell r="Q1944"/>
          <cell r="R1944"/>
          <cell r="S1944"/>
          <cell r="T1944"/>
          <cell r="U1944">
            <v>131856.35</v>
          </cell>
          <cell r="V1944">
            <v>142589.46</v>
          </cell>
        </row>
        <row r="1945">
          <cell r="C1945">
            <v>2911138</v>
          </cell>
          <cell r="D1945" t="str">
            <v>1032911138-GSK</v>
          </cell>
          <cell r="E1945"/>
          <cell r="F1945" t="str">
            <v>VACUNA HEXAVALENTE (DpaT,VPI,HbI,HB)</v>
          </cell>
          <cell r="G1945" t="str">
            <v xml:space="preserve">AMP/VIAL/JP             </v>
          </cell>
          <cell r="H1945" t="str">
            <v>(DIFTERIA:30UI+TETANO:40UI+TOSFERINA:25UI+HEPATITISB:10MCG+POLIO:&gt;8DF+Hib:10mcg)</v>
          </cell>
          <cell r="I1945" t="str">
            <v>PARENTERAL</v>
          </cell>
          <cell r="J1945" t="str">
            <v>AMP/VIAL/JP</v>
          </cell>
          <cell r="K1945">
            <v>125778</v>
          </cell>
          <cell r="L1945">
            <v>125778</v>
          </cell>
          <cell r="M1945"/>
          <cell r="N1945">
            <v>130129.92</v>
          </cell>
          <cell r="O1945">
            <v>130129.92</v>
          </cell>
          <cell r="P1945">
            <v>137026.81</v>
          </cell>
          <cell r="Q1945"/>
          <cell r="R1945"/>
          <cell r="S1945"/>
          <cell r="T1945"/>
          <cell r="U1945">
            <v>137026.81</v>
          </cell>
          <cell r="V1945">
            <v>148180.79</v>
          </cell>
        </row>
        <row r="1946">
          <cell r="C1946">
            <v>2911008</v>
          </cell>
          <cell r="D1946" t="str">
            <v>1032911010-WYE</v>
          </cell>
          <cell r="E1946"/>
          <cell r="F1946" t="str">
            <v>VACUNA NEUMOCOCICA CONJUGADA,  DE 10 - 13 VALENTE (DIFTERIA CRM 197 PROTEINA)</v>
          </cell>
          <cell r="G1946" t="str">
            <v>AMP/VIAL/JP</v>
          </cell>
          <cell r="H1946" t="str">
            <v>10-13 VALENCIAS</v>
          </cell>
          <cell r="I1946" t="str">
            <v>PARENTERAL</v>
          </cell>
          <cell r="J1946" t="str">
            <v>AMP/VIAL/JP</v>
          </cell>
          <cell r="K1946">
            <v>186258</v>
          </cell>
          <cell r="L1946">
            <v>186258</v>
          </cell>
          <cell r="M1946"/>
          <cell r="N1946">
            <v>192702.53</v>
          </cell>
          <cell r="O1946">
            <v>192702.53</v>
          </cell>
          <cell r="P1946">
            <v>202915.76</v>
          </cell>
          <cell r="Q1946"/>
          <cell r="R1946"/>
          <cell r="S1946"/>
          <cell r="T1946"/>
          <cell r="U1946">
            <v>202915.76</v>
          </cell>
          <cell r="V1946">
            <v>219433.1</v>
          </cell>
        </row>
        <row r="1947">
          <cell r="C1947">
            <v>2911009</v>
          </cell>
          <cell r="D1947" t="str">
            <v>1032911009-SFI</v>
          </cell>
          <cell r="E1947"/>
          <cell r="F1947" t="str">
            <v>VACUNA PENTAVALENTE</v>
          </cell>
          <cell r="G1947" t="str">
            <v>AMP/VIAL/JP</v>
          </cell>
          <cell r="H1947" t="str">
            <v>(DIFTERIA:30UI+TETANO:40UI+TOSFERINA:25UI+POLIO:&gt;8DF+Hib:10mcg)</v>
          </cell>
          <cell r="I1947" t="str">
            <v>PARENTERAL</v>
          </cell>
          <cell r="J1947" t="str">
            <v>AMP/VIAL/JP</v>
          </cell>
          <cell r="K1947">
            <v>99648</v>
          </cell>
          <cell r="L1947">
            <v>99648</v>
          </cell>
          <cell r="M1947"/>
          <cell r="N1947">
            <v>103095.82</v>
          </cell>
          <cell r="O1947">
            <v>103095.82</v>
          </cell>
          <cell r="P1947">
            <v>108559.9</v>
          </cell>
          <cell r="Q1947"/>
          <cell r="R1947"/>
          <cell r="S1947"/>
          <cell r="T1947"/>
          <cell r="U1947">
            <v>108559.9</v>
          </cell>
          <cell r="V1947">
            <v>117396.68</v>
          </cell>
        </row>
        <row r="1948">
          <cell r="C1948">
            <v>1011061</v>
          </cell>
          <cell r="D1948" t="str">
            <v>1031011061-MAT</v>
          </cell>
          <cell r="E1948"/>
          <cell r="F1948" t="str">
            <v>VALACICLOVIR</v>
          </cell>
          <cell r="G1948" t="str">
            <v xml:space="preserve">COMP/TAB/CAPS/GRAGE      </v>
          </cell>
          <cell r="H1948" t="str">
            <v>500mg</v>
          </cell>
          <cell r="I1948" t="str">
            <v>ORAL</v>
          </cell>
          <cell r="J1948" t="str">
            <v xml:space="preserve">COMP/TAB/CAPS/GRAGE      </v>
          </cell>
          <cell r="K1948">
            <v>3667.9918307700696</v>
          </cell>
          <cell r="L1948">
            <v>3667.99</v>
          </cell>
          <cell r="M1948"/>
          <cell r="N1948">
            <v>3794.9</v>
          </cell>
          <cell r="O1948">
            <v>3794.9</v>
          </cell>
          <cell r="P1948">
            <v>3996.03</v>
          </cell>
          <cell r="Q1948"/>
          <cell r="R1948"/>
          <cell r="S1948"/>
          <cell r="T1948"/>
          <cell r="U1948">
            <v>3996.03</v>
          </cell>
          <cell r="V1948">
            <v>4321.3100000000004</v>
          </cell>
        </row>
        <row r="1949">
          <cell r="C1949">
            <v>1011062</v>
          </cell>
          <cell r="D1949" t="str">
            <v>1031011062-BGN</v>
          </cell>
          <cell r="E1949"/>
          <cell r="F1949" t="str">
            <v>VALACICLOVIR CLORHIDRATO</v>
          </cell>
          <cell r="G1949" t="str">
            <v xml:space="preserve">COMP/TAB/CAPS/GRAGE      </v>
          </cell>
          <cell r="H1949" t="str">
            <v>1g (base)</v>
          </cell>
          <cell r="I1949" t="str">
            <v>ORAL</v>
          </cell>
          <cell r="J1949" t="str">
            <v xml:space="preserve">COMP/TAB/CAPS/GRAGE      </v>
          </cell>
          <cell r="K1949">
            <v>5240.8999999999996</v>
          </cell>
          <cell r="L1949">
            <v>5240.8999999999996</v>
          </cell>
          <cell r="M1949"/>
          <cell r="N1949">
            <v>5422.24</v>
          </cell>
          <cell r="O1949">
            <v>5422.24</v>
          </cell>
          <cell r="P1949">
            <v>5709.62</v>
          </cell>
          <cell r="Q1949"/>
          <cell r="R1949"/>
          <cell r="S1949"/>
          <cell r="T1949"/>
          <cell r="U1949">
            <v>5709.62</v>
          </cell>
          <cell r="V1949">
            <v>6174.38</v>
          </cell>
        </row>
        <row r="1950">
          <cell r="C1950"/>
          <cell r="D1950" t="str">
            <v>1031011061-GSK</v>
          </cell>
          <cell r="E1950"/>
          <cell r="F1950" t="str">
            <v>VALACICLOVIR CLORHIDRATO</v>
          </cell>
          <cell r="G1950" t="str">
            <v>TAB/CAPS/GRAG/COMP</v>
          </cell>
          <cell r="H1950" t="str">
            <v>500  mg</v>
          </cell>
          <cell r="I1950" t="str">
            <v>ORAL</v>
          </cell>
          <cell r="J1950" t="str">
            <v>TAB/CAPS/GRAG/COMP</v>
          </cell>
          <cell r="K1950">
            <v>8240</v>
          </cell>
          <cell r="L1950">
            <v>8240</v>
          </cell>
          <cell r="M1950"/>
          <cell r="N1950">
            <v>8525.1</v>
          </cell>
          <cell r="O1950">
            <v>8525.1</v>
          </cell>
          <cell r="P1950">
            <v>8976.93</v>
          </cell>
          <cell r="Q1950"/>
          <cell r="R1950"/>
          <cell r="S1950"/>
          <cell r="T1950"/>
          <cell r="U1950">
            <v>8976.93</v>
          </cell>
          <cell r="V1950">
            <v>9707.65</v>
          </cell>
        </row>
        <row r="1951">
          <cell r="C1951"/>
          <cell r="D1951" t="str">
            <v>1031011061-GFR</v>
          </cell>
          <cell r="E1951"/>
          <cell r="F1951" t="str">
            <v>VALACICLOVIR CLORHIDRATO</v>
          </cell>
          <cell r="G1951" t="str">
            <v>TAB/CAPS/GRAG/COMP</v>
          </cell>
          <cell r="H1951" t="str">
            <v>500  mg</v>
          </cell>
          <cell r="I1951" t="str">
            <v>ORAL</v>
          </cell>
          <cell r="J1951" t="str">
            <v>TAB/CAPS/GRAG/COMP</v>
          </cell>
          <cell r="K1951">
            <v>8240</v>
          </cell>
          <cell r="L1951">
            <v>8240</v>
          </cell>
          <cell r="M1951"/>
          <cell r="N1951">
            <v>8525.1</v>
          </cell>
          <cell r="O1951">
            <v>8525.1</v>
          </cell>
          <cell r="P1951">
            <v>8976.93</v>
          </cell>
          <cell r="Q1951"/>
          <cell r="R1951"/>
          <cell r="S1951"/>
          <cell r="T1951"/>
          <cell r="U1951">
            <v>8976.93</v>
          </cell>
          <cell r="V1951">
            <v>9707.65</v>
          </cell>
        </row>
        <row r="1952">
          <cell r="C1952"/>
          <cell r="D1952" t="str">
            <v>1031011036-RCH</v>
          </cell>
          <cell r="E1952"/>
          <cell r="F1952" t="str">
            <v xml:space="preserve">VALGANCICLOVIR </v>
          </cell>
          <cell r="G1952" t="str">
            <v>TAB/CAPS/GRAG/COMP</v>
          </cell>
          <cell r="H1952" t="str">
            <v>450 mg</v>
          </cell>
          <cell r="I1952" t="str">
            <v>ORAL</v>
          </cell>
          <cell r="J1952" t="str">
            <v>TAB/CAPS/GRAG/COMP</v>
          </cell>
          <cell r="K1952">
            <v>49898.92</v>
          </cell>
          <cell r="L1952">
            <v>49898.92</v>
          </cell>
          <cell r="M1952"/>
          <cell r="N1952">
            <v>49898.92</v>
          </cell>
          <cell r="O1952"/>
          <cell r="P1952"/>
          <cell r="Q1952"/>
          <cell r="R1952" t="str">
            <v>RES. 0718-2015 MSYPS</v>
          </cell>
          <cell r="S1952">
            <v>51754.65</v>
          </cell>
          <cell r="T1952">
            <v>57504.59</v>
          </cell>
          <cell r="U1952">
            <v>51754.65</v>
          </cell>
          <cell r="V1952">
            <v>57504.59</v>
          </cell>
        </row>
        <row r="1953">
          <cell r="C1953"/>
          <cell r="D1953"/>
          <cell r="E1953" t="str">
            <v>CP-0313-RCH</v>
          </cell>
          <cell r="F1953" t="str">
            <v xml:space="preserve">VALGANCICLOVIR </v>
          </cell>
          <cell r="G1953" t="str">
            <v>POLVO</v>
          </cell>
          <cell r="H1953" t="str">
            <v xml:space="preserve"> 5 G</v>
          </cell>
          <cell r="I1953" t="str">
            <v>ORAL</v>
          </cell>
          <cell r="J1953"/>
          <cell r="K1953"/>
          <cell r="L1953"/>
          <cell r="M1953"/>
          <cell r="N1953"/>
          <cell r="O1953"/>
          <cell r="P1953"/>
          <cell r="Q1953"/>
          <cell r="R1953"/>
          <cell r="S1953"/>
          <cell r="T1953"/>
          <cell r="U1953">
            <v>0</v>
          </cell>
          <cell r="V1953">
            <v>689060.51</v>
          </cell>
        </row>
        <row r="1954">
          <cell r="C1954">
            <v>1810210</v>
          </cell>
          <cell r="D1954" t="str">
            <v>1031810017-ABT</v>
          </cell>
          <cell r="E1954"/>
          <cell r="F1954" t="str">
            <v>VALPROATO DE SODIO</v>
          </cell>
          <cell r="G1954" t="str">
            <v xml:space="preserve">AMP/VIAL/JP             </v>
          </cell>
          <cell r="H1954" t="str">
            <v>500mg/5ml</v>
          </cell>
          <cell r="I1954" t="str">
            <v>PARENTERAL</v>
          </cell>
          <cell r="J1954" t="str">
            <v>VIAL X 5 ml</v>
          </cell>
          <cell r="K1954">
            <v>24500</v>
          </cell>
          <cell r="L1954">
            <v>24500</v>
          </cell>
          <cell r="M1954"/>
          <cell r="N1954">
            <v>24500</v>
          </cell>
          <cell r="O1954"/>
          <cell r="P1954"/>
          <cell r="Q1954"/>
          <cell r="R1954" t="str">
            <v>CIRCULAR 04-2012 CNPMDM</v>
          </cell>
          <cell r="S1954">
            <v>24500</v>
          </cell>
          <cell r="T1954"/>
          <cell r="U1954">
            <v>24500</v>
          </cell>
          <cell r="V1954">
            <v>24500</v>
          </cell>
        </row>
        <row r="1955">
          <cell r="C1955"/>
          <cell r="D1955" t="str">
            <v>1031810017-ABT</v>
          </cell>
          <cell r="E1955"/>
          <cell r="F1955" t="str">
            <v>VALPROATO DE SODIO</v>
          </cell>
          <cell r="G1955" t="str">
            <v xml:space="preserve">SOLUCION INYECTABLE             </v>
          </cell>
          <cell r="H1955" t="str">
            <v>500 mg</v>
          </cell>
          <cell r="I1955" t="str">
            <v>PARENTERAL</v>
          </cell>
          <cell r="J1955" t="str">
            <v>VIAL X 5 ml</v>
          </cell>
          <cell r="K1955">
            <v>24535</v>
          </cell>
          <cell r="L1955">
            <v>24535</v>
          </cell>
          <cell r="M1955"/>
          <cell r="N1955">
            <v>24535</v>
          </cell>
          <cell r="O1955"/>
          <cell r="P1955"/>
          <cell r="Q1955"/>
          <cell r="R1955" t="str">
            <v>CIRCULAR 04-2012 CNPMDM</v>
          </cell>
          <cell r="S1955">
            <v>24535</v>
          </cell>
          <cell r="T1955"/>
          <cell r="U1955">
            <v>24535</v>
          </cell>
          <cell r="V1955">
            <v>24535</v>
          </cell>
        </row>
        <row r="1956">
          <cell r="C1956">
            <v>1810190</v>
          </cell>
          <cell r="D1956" t="str">
            <v>1031810190-ABT</v>
          </cell>
          <cell r="E1956"/>
          <cell r="F1956" t="str">
            <v>VALPROICO ACIDO</v>
          </cell>
          <cell r="G1956" t="str">
            <v xml:space="preserve">COMP/TAB/CAPS/GRAGE      </v>
          </cell>
          <cell r="H1956" t="str">
            <v>250mg</v>
          </cell>
          <cell r="I1956" t="str">
            <v>ORAL</v>
          </cell>
          <cell r="J1956" t="str">
            <v xml:space="preserve">COMP/TAB/CAPS/GRAGE      </v>
          </cell>
          <cell r="K1956">
            <v>644</v>
          </cell>
          <cell r="L1956">
            <v>644</v>
          </cell>
          <cell r="M1956"/>
          <cell r="N1956">
            <v>644</v>
          </cell>
          <cell r="O1956"/>
          <cell r="P1956"/>
          <cell r="Q1956"/>
          <cell r="R1956" t="str">
            <v>CIRCULAR 04-2012 CNPMDM</v>
          </cell>
          <cell r="S1956">
            <v>645</v>
          </cell>
          <cell r="T1956"/>
          <cell r="U1956">
            <v>644</v>
          </cell>
          <cell r="V1956">
            <v>644</v>
          </cell>
        </row>
        <row r="1957">
          <cell r="C1957"/>
          <cell r="D1957" t="str">
            <v>1031810190-ABT</v>
          </cell>
          <cell r="E1957"/>
          <cell r="F1957" t="str">
            <v>VALPROICO ACIDO</v>
          </cell>
          <cell r="G1957" t="str">
            <v>TAB/CAPS/GRAG/COMP</v>
          </cell>
          <cell r="H1957" t="str">
            <v>250 mg</v>
          </cell>
          <cell r="I1957" t="str">
            <v>ORAL</v>
          </cell>
          <cell r="J1957" t="str">
            <v>TAB/CAPS/GRAG/COMP</v>
          </cell>
          <cell r="K1957">
            <v>644</v>
          </cell>
          <cell r="L1957">
            <v>644</v>
          </cell>
          <cell r="M1957"/>
          <cell r="N1957">
            <v>644</v>
          </cell>
          <cell r="O1957"/>
          <cell r="P1957"/>
          <cell r="Q1957"/>
          <cell r="R1957" t="str">
            <v>CIRCULAR 04-2012 CNPMDM</v>
          </cell>
          <cell r="S1957">
            <v>644</v>
          </cell>
          <cell r="T1957"/>
          <cell r="U1957">
            <v>644</v>
          </cell>
          <cell r="V1957">
            <v>644</v>
          </cell>
        </row>
        <row r="1958">
          <cell r="C1958">
            <v>1810200</v>
          </cell>
          <cell r="D1958" t="str">
            <v>1031810200-ABT</v>
          </cell>
          <cell r="E1958"/>
          <cell r="F1958" t="str">
            <v>VALPROICO ACIDO</v>
          </cell>
          <cell r="G1958" t="str">
            <v xml:space="preserve">JARABE              </v>
          </cell>
          <cell r="H1958" t="str">
            <v>250mg/5ml</v>
          </cell>
          <cell r="I1958" t="str">
            <v>ORAL</v>
          </cell>
          <cell r="J1958" t="str">
            <v>FRASCO X 120ml</v>
          </cell>
          <cell r="K1958">
            <v>2214</v>
          </cell>
          <cell r="L1958">
            <v>2214</v>
          </cell>
          <cell r="M1958"/>
          <cell r="N1958">
            <v>2290.6</v>
          </cell>
          <cell r="O1958"/>
          <cell r="P1958">
            <v>2412</v>
          </cell>
          <cell r="Q1958"/>
          <cell r="R1958"/>
          <cell r="S1958"/>
          <cell r="T1958"/>
          <cell r="U1958">
            <v>2412</v>
          </cell>
          <cell r="V1958">
            <v>2608.34</v>
          </cell>
        </row>
        <row r="1959">
          <cell r="C1959"/>
          <cell r="D1959" t="str">
            <v>1031810200-ABT</v>
          </cell>
          <cell r="E1959"/>
          <cell r="F1959" t="str">
            <v>VALPROICO ACIDO</v>
          </cell>
          <cell r="G1959" t="str">
            <v xml:space="preserve">JARABE              </v>
          </cell>
          <cell r="H1959" t="str">
            <v>250 mg/5 mL</v>
          </cell>
          <cell r="I1959" t="str">
            <v>ORAL</v>
          </cell>
          <cell r="J1959" t="str">
            <v>FRASCO X 120ml</v>
          </cell>
          <cell r="K1959">
            <v>1592</v>
          </cell>
          <cell r="L1959">
            <v>1592</v>
          </cell>
          <cell r="M1959"/>
          <cell r="N1959">
            <v>1592</v>
          </cell>
          <cell r="O1959"/>
          <cell r="P1959"/>
          <cell r="Q1959"/>
          <cell r="R1959" t="str">
            <v>CIRCULAR 04-2012 CNPMDM</v>
          </cell>
          <cell r="S1959">
            <v>1592</v>
          </cell>
          <cell r="T1959"/>
          <cell r="U1959">
            <v>1592</v>
          </cell>
          <cell r="V1959">
            <v>1592</v>
          </cell>
        </row>
        <row r="1960">
          <cell r="C1960">
            <v>1810220</v>
          </cell>
          <cell r="D1960" t="str">
            <v>1031810220-ABT</v>
          </cell>
          <cell r="E1960"/>
          <cell r="F1960" t="str">
            <v>DIVALPROATO DE SODIO LIBERACION MODIFICADA</v>
          </cell>
          <cell r="G1960" t="str">
            <v xml:space="preserve">COMP/TAB/CAPS/GRAGE      </v>
          </cell>
          <cell r="H1960" t="str">
            <v>125mg (como acido valproico)</v>
          </cell>
          <cell r="I1960" t="str">
            <v>ORAL</v>
          </cell>
          <cell r="J1960" t="str">
            <v xml:space="preserve">COMP/TAB/CAPS/GRAGE      </v>
          </cell>
          <cell r="K1960">
            <v>349.12</v>
          </cell>
          <cell r="L1960">
            <v>349.12</v>
          </cell>
          <cell r="M1960"/>
          <cell r="N1960">
            <v>349.12</v>
          </cell>
          <cell r="O1960"/>
          <cell r="P1960"/>
          <cell r="Q1960"/>
          <cell r="R1960" t="str">
            <v>CIRCULAR 04-2012 CNPMDM</v>
          </cell>
          <cell r="S1960">
            <v>322.5</v>
          </cell>
          <cell r="T1960"/>
          <cell r="U1960">
            <v>349.12</v>
          </cell>
          <cell r="V1960">
            <v>322.5</v>
          </cell>
        </row>
        <row r="1961">
          <cell r="C1961"/>
          <cell r="D1961" t="str">
            <v>1031810220-ABT</v>
          </cell>
          <cell r="E1961"/>
          <cell r="F1961" t="str">
            <v>VALPROATO DE SODIO</v>
          </cell>
          <cell r="G1961" t="str">
            <v>TAB/CAPS/GRAG/COMP</v>
          </cell>
          <cell r="H1961" t="str">
            <v>125 mg</v>
          </cell>
          <cell r="I1961" t="str">
            <v>ORAL</v>
          </cell>
          <cell r="J1961" t="str">
            <v>TAB/CAPS/GRAG/COMP</v>
          </cell>
          <cell r="K1961">
            <v>322.5</v>
          </cell>
          <cell r="L1961">
            <v>322.5</v>
          </cell>
          <cell r="M1961"/>
          <cell r="N1961">
            <v>322.5</v>
          </cell>
          <cell r="O1961"/>
          <cell r="P1961"/>
          <cell r="Q1961"/>
          <cell r="R1961" t="str">
            <v>CIRCULAR 04-2012 CNPMDM</v>
          </cell>
          <cell r="S1961">
            <v>322.5</v>
          </cell>
          <cell r="T1961"/>
          <cell r="U1961">
            <v>322.5</v>
          </cell>
          <cell r="V1961">
            <v>322.5</v>
          </cell>
        </row>
        <row r="1962">
          <cell r="C1962">
            <v>1810230</v>
          </cell>
          <cell r="D1962" t="str">
            <v>1031810230-ABT</v>
          </cell>
          <cell r="E1962"/>
          <cell r="F1962" t="str">
            <v>DIVALPROATO DE SODIO</v>
          </cell>
          <cell r="G1962" t="str">
            <v xml:space="preserve">COMP/TAB/CAPS/GRAGE      </v>
          </cell>
          <cell r="H1962" t="str">
            <v>250mg  (como acido valproico)</v>
          </cell>
          <cell r="I1962" t="str">
            <v>ORAL</v>
          </cell>
          <cell r="J1962" t="str">
            <v xml:space="preserve">COMP/TAB/CAPS/GRAGE      </v>
          </cell>
          <cell r="K1962">
            <v>698.25</v>
          </cell>
          <cell r="L1962">
            <v>698.25</v>
          </cell>
          <cell r="M1962"/>
          <cell r="N1962">
            <v>645</v>
          </cell>
          <cell r="O1962"/>
          <cell r="P1962"/>
          <cell r="Q1962"/>
          <cell r="R1962" t="str">
            <v>CIRCULAR 04-2012 CNPMDM</v>
          </cell>
          <cell r="S1962">
            <v>645</v>
          </cell>
          <cell r="T1962"/>
          <cell r="U1962">
            <v>645</v>
          </cell>
          <cell r="V1962">
            <v>645</v>
          </cell>
        </row>
        <row r="1963">
          <cell r="C1963"/>
          <cell r="D1963" t="str">
            <v>1031810230-ABT</v>
          </cell>
          <cell r="E1963"/>
          <cell r="F1963" t="str">
            <v>VALPROATO DE SODIO</v>
          </cell>
          <cell r="G1963" t="str">
            <v>TAB/CAPS/GRAG/COMP</v>
          </cell>
          <cell r="H1963" t="str">
            <v>250 mg</v>
          </cell>
          <cell r="I1963" t="str">
            <v>ORAL</v>
          </cell>
          <cell r="J1963" t="str">
            <v>TAB/CAPS/GRAG/COMP</v>
          </cell>
          <cell r="K1963">
            <v>645</v>
          </cell>
          <cell r="L1963">
            <v>645</v>
          </cell>
          <cell r="M1963"/>
          <cell r="N1963">
            <v>645</v>
          </cell>
          <cell r="O1963"/>
          <cell r="P1963"/>
          <cell r="Q1963"/>
          <cell r="R1963" t="str">
            <v>CIRCULAR 04-2012 CNPMDM</v>
          </cell>
          <cell r="S1963">
            <v>645</v>
          </cell>
          <cell r="T1963"/>
          <cell r="U1963">
            <v>645</v>
          </cell>
          <cell r="V1963">
            <v>645</v>
          </cell>
        </row>
        <row r="1964">
          <cell r="C1964">
            <v>1810240</v>
          </cell>
          <cell r="D1964" t="str">
            <v>1031810116-ABT</v>
          </cell>
          <cell r="E1964"/>
          <cell r="F1964" t="str">
            <v>DIVALPROATO DE SODIO</v>
          </cell>
          <cell r="G1964" t="str">
            <v xml:space="preserve">COMP/TAB/CAPS/GRAGE      </v>
          </cell>
          <cell r="H1964" t="str">
            <v>500mg  (como acido valproico)</v>
          </cell>
          <cell r="I1964" t="str">
            <v>ORAL</v>
          </cell>
          <cell r="J1964" t="str">
            <v xml:space="preserve">COMP/TAB/CAPS/GRAGE      </v>
          </cell>
          <cell r="K1964">
            <v>1396.5</v>
          </cell>
          <cell r="L1964">
            <v>1396.5</v>
          </cell>
          <cell r="M1964"/>
          <cell r="N1964">
            <v>1290</v>
          </cell>
          <cell r="O1964"/>
          <cell r="P1964"/>
          <cell r="Q1964"/>
          <cell r="R1964" t="str">
            <v>CIRCULAR 04-2012 CNPMDM</v>
          </cell>
          <cell r="S1964">
            <v>1290</v>
          </cell>
          <cell r="T1964"/>
          <cell r="U1964">
            <v>1290</v>
          </cell>
          <cell r="V1964">
            <v>1290</v>
          </cell>
        </row>
        <row r="1965">
          <cell r="C1965"/>
          <cell r="D1965" t="str">
            <v>1031810116-ABT</v>
          </cell>
          <cell r="E1965"/>
          <cell r="F1965" t="str">
            <v>VALPROATO DE SODIO</v>
          </cell>
          <cell r="G1965" t="str">
            <v>TAB/CAPS/GRAG/COMP</v>
          </cell>
          <cell r="H1965" t="str">
            <v>500 mg</v>
          </cell>
          <cell r="I1965" t="str">
            <v>ORAL</v>
          </cell>
          <cell r="J1965" t="str">
            <v>TAB/CAPS/GRAG/COMP</v>
          </cell>
          <cell r="K1965">
            <v>1290</v>
          </cell>
          <cell r="L1965">
            <v>1290</v>
          </cell>
          <cell r="M1965"/>
          <cell r="N1965">
            <v>1290</v>
          </cell>
          <cell r="O1965"/>
          <cell r="P1965"/>
          <cell r="Q1965"/>
          <cell r="R1965" t="str">
            <v>CIRCULAR 04-2012 CNPMDM</v>
          </cell>
          <cell r="S1965">
            <v>1290</v>
          </cell>
          <cell r="T1965"/>
          <cell r="U1965">
            <v>1290</v>
          </cell>
          <cell r="V1965">
            <v>1290</v>
          </cell>
        </row>
        <row r="1966">
          <cell r="C1966"/>
          <cell r="D1966" t="str">
            <v>1031810117-ABT</v>
          </cell>
          <cell r="E1966"/>
          <cell r="F1966" t="str">
            <v>VALPROATO DE SODIO ACCION RETARD</v>
          </cell>
          <cell r="G1966" t="str">
            <v>TAB/CAPS/GRAG/COMP</v>
          </cell>
          <cell r="H1966" t="str">
            <v>500 mg</v>
          </cell>
          <cell r="I1966" t="str">
            <v>ORAL</v>
          </cell>
          <cell r="J1966" t="str">
            <v>TAB/CAPS/GRAG/COMP</v>
          </cell>
          <cell r="K1966">
            <v>1396.5000000000002</v>
          </cell>
          <cell r="L1966">
            <v>1396.5</v>
          </cell>
          <cell r="M1966"/>
          <cell r="N1966">
            <v>1396.5</v>
          </cell>
          <cell r="O1966"/>
          <cell r="P1966"/>
          <cell r="Q1966"/>
          <cell r="R1966" t="str">
            <v>CIRCULAR 04-2012 CNPMDM</v>
          </cell>
          <cell r="S1966">
            <v>1396.5</v>
          </cell>
          <cell r="T1966"/>
          <cell r="U1966">
            <v>1396.5</v>
          </cell>
          <cell r="V1966">
            <v>1396.5</v>
          </cell>
        </row>
        <row r="1967">
          <cell r="C1967"/>
          <cell r="D1967" t="str">
            <v>1031810117-ABT</v>
          </cell>
          <cell r="E1967"/>
          <cell r="F1967" t="str">
            <v xml:space="preserve">DIVALPROATO SODICO ACCION PROLONGADA </v>
          </cell>
          <cell r="G1967" t="str">
            <v>TAB/CAPS/GRAG/COMP</v>
          </cell>
          <cell r="H1967" t="str">
            <v xml:space="preserve">500  mg (base)  </v>
          </cell>
          <cell r="I1967" t="str">
            <v>ORAL</v>
          </cell>
          <cell r="J1967" t="str">
            <v>TAB/CAPS/GRAG/COMP</v>
          </cell>
          <cell r="K1967">
            <v>1396.5000000000002</v>
          </cell>
          <cell r="L1967">
            <v>1396.5</v>
          </cell>
          <cell r="M1967"/>
          <cell r="N1967">
            <v>1396.5</v>
          </cell>
          <cell r="O1967"/>
          <cell r="P1967"/>
          <cell r="Q1967"/>
          <cell r="R1967" t="str">
            <v>CIRCULAR 04-2012 CNPMDM</v>
          </cell>
          <cell r="S1967">
            <v>1396.5</v>
          </cell>
          <cell r="T1967"/>
          <cell r="U1967">
            <v>1396.5</v>
          </cell>
          <cell r="V1967">
            <v>1396.5</v>
          </cell>
        </row>
        <row r="1968">
          <cell r="C1968">
            <v>1220007</v>
          </cell>
          <cell r="D1968" t="str">
            <v>1031220021-GFR</v>
          </cell>
          <cell r="E1968"/>
          <cell r="F1968" t="str">
            <v>VALSARTAN</v>
          </cell>
          <cell r="G1968" t="str">
            <v xml:space="preserve">COMP/TAB/CAPS/GRAGE      </v>
          </cell>
          <cell r="H1968" t="str">
            <v>160mg</v>
          </cell>
          <cell r="I1968" t="str">
            <v>ORAL</v>
          </cell>
          <cell r="J1968" t="str">
            <v xml:space="preserve">COMP/TAB/CAPS/GRAGE      </v>
          </cell>
          <cell r="K1968">
            <v>2291.1999999999998</v>
          </cell>
          <cell r="L1968">
            <v>2291.1999999999998</v>
          </cell>
          <cell r="M1968"/>
          <cell r="N1968">
            <v>2291.1999999999998</v>
          </cell>
          <cell r="O1968">
            <v>2291.1999999999998</v>
          </cell>
          <cell r="P1968"/>
          <cell r="Q1968"/>
          <cell r="R1968" t="str">
            <v>CIRCULAR 04-2012 CNPMDM</v>
          </cell>
          <cell r="S1968">
            <v>2291.1999999999998</v>
          </cell>
          <cell r="T1968"/>
          <cell r="U1968">
            <v>2291.1999999999998</v>
          </cell>
          <cell r="V1968">
            <v>2291.1999999999998</v>
          </cell>
        </row>
        <row r="1969">
          <cell r="C1969"/>
          <cell r="D1969" t="str">
            <v>1031220089-NOV</v>
          </cell>
          <cell r="E1969"/>
          <cell r="F1969" t="str">
            <v>VALSARTAN</v>
          </cell>
          <cell r="G1969" t="str">
            <v>TAB/CAPS/GRAG/COMP</v>
          </cell>
          <cell r="H1969" t="str">
            <v>320 mg</v>
          </cell>
          <cell r="I1969" t="str">
            <v>ORAL</v>
          </cell>
          <cell r="J1969" t="str">
            <v>TAB/CAPS/GRAG/COMP</v>
          </cell>
          <cell r="K1969">
            <v>4582.3999999999996</v>
          </cell>
          <cell r="L1969">
            <v>4582.3999999999996</v>
          </cell>
          <cell r="M1969"/>
          <cell r="N1969">
            <v>4582.3999999999996</v>
          </cell>
          <cell r="O1969"/>
          <cell r="P1969"/>
          <cell r="Q1969"/>
          <cell r="R1969" t="str">
            <v>CIRCULAR 04-2012 CNPMDM</v>
          </cell>
          <cell r="S1969">
            <v>4582.3999999999996</v>
          </cell>
          <cell r="T1969"/>
          <cell r="U1969">
            <v>4582.3999999999996</v>
          </cell>
          <cell r="V1969">
            <v>4582.3999999999996</v>
          </cell>
        </row>
        <row r="1970">
          <cell r="C1970">
            <v>1220008</v>
          </cell>
          <cell r="D1970" t="str">
            <v>1031220016-GFR</v>
          </cell>
          <cell r="E1970"/>
          <cell r="F1970" t="str">
            <v xml:space="preserve">VALSARTAN </v>
          </cell>
          <cell r="G1970" t="str">
            <v xml:space="preserve">COMP/TAB/CAPS/GRAGE      </v>
          </cell>
          <cell r="H1970" t="str">
            <v>80mg</v>
          </cell>
          <cell r="I1970" t="str">
            <v>ORAL</v>
          </cell>
          <cell r="J1970" t="str">
            <v xml:space="preserve">COMP/TAB/CAPS/GRAGE      </v>
          </cell>
          <cell r="K1970">
            <v>1145.5999999999999</v>
          </cell>
          <cell r="L1970">
            <v>1145.5999999999999</v>
          </cell>
          <cell r="M1970"/>
          <cell r="N1970">
            <v>1145.5999999999999</v>
          </cell>
          <cell r="O1970">
            <v>1145.5999999999999</v>
          </cell>
          <cell r="P1970"/>
          <cell r="Q1970"/>
          <cell r="R1970" t="str">
            <v>CIRCULAR 04-2012 CNPMDM</v>
          </cell>
          <cell r="S1970">
            <v>1145.5999999999999</v>
          </cell>
          <cell r="T1970"/>
          <cell r="U1970">
            <v>1145.5999999999999</v>
          </cell>
          <cell r="V1970">
            <v>1145.5999999999999</v>
          </cell>
        </row>
        <row r="1971">
          <cell r="C1971"/>
          <cell r="D1971"/>
          <cell r="E1971" t="str">
            <v xml:space="preserve">CP-0269-NOV      </v>
          </cell>
          <cell r="F1971" t="str">
            <v>VALSARTAN</v>
          </cell>
          <cell r="G1971" t="str">
            <v>TABLETAS</v>
          </cell>
          <cell r="H1971" t="str">
            <v>40 MG</v>
          </cell>
          <cell r="I1971" t="str">
            <v>ORAL</v>
          </cell>
          <cell r="J1971"/>
          <cell r="K1971"/>
          <cell r="L1971"/>
          <cell r="M1971"/>
          <cell r="N1971"/>
          <cell r="O1971"/>
          <cell r="P1971"/>
          <cell r="Q1971"/>
          <cell r="R1971"/>
          <cell r="S1971"/>
          <cell r="T1971"/>
          <cell r="U1971">
            <v>0</v>
          </cell>
          <cell r="V1971">
            <v>552.6</v>
          </cell>
        </row>
        <row r="1972">
          <cell r="C1972"/>
          <cell r="D1972" t="str">
            <v>1031220088-TQC</v>
          </cell>
          <cell r="E1972"/>
          <cell r="F1972" t="str">
            <v xml:space="preserve">VALSARTAN+HIDROCLOROTIAZIDA </v>
          </cell>
          <cell r="G1972" t="str">
            <v>TAB/CAPS/GRAG/COMP</v>
          </cell>
          <cell r="H1972" t="str">
            <v>(160+12,5) mg</v>
          </cell>
          <cell r="I1972" t="str">
            <v>ORAL</v>
          </cell>
          <cell r="J1972" t="str">
            <v>TAB/CAPS/GRAG/COMP</v>
          </cell>
          <cell r="K1972">
            <v>900</v>
          </cell>
          <cell r="L1972">
            <v>900</v>
          </cell>
          <cell r="M1972"/>
          <cell r="N1972">
            <v>931.14</v>
          </cell>
          <cell r="O1972">
            <v>931.14</v>
          </cell>
          <cell r="P1972">
            <v>980.49</v>
          </cell>
          <cell r="Q1972"/>
          <cell r="R1972"/>
          <cell r="S1972"/>
          <cell r="T1972"/>
          <cell r="U1972">
            <v>980.49</v>
          </cell>
          <cell r="V1972">
            <v>1060.3</v>
          </cell>
        </row>
        <row r="1973">
          <cell r="C1973"/>
          <cell r="D1973" t="str">
            <v>1031220088-NOV</v>
          </cell>
          <cell r="E1973"/>
          <cell r="F1973" t="str">
            <v xml:space="preserve">VALSARTAN+HIDROCLOROTIAZIDA </v>
          </cell>
          <cell r="G1973" t="str">
            <v>TAB/CAPS/GRAG/COMP</v>
          </cell>
          <cell r="H1973" t="str">
            <v>(160+12,5) mg</v>
          </cell>
          <cell r="I1973" t="str">
            <v>ORAL</v>
          </cell>
          <cell r="J1973" t="str">
            <v>TAB/CAPS/GRAG/COMP</v>
          </cell>
          <cell r="K1973">
            <v>1589</v>
          </cell>
          <cell r="L1973">
            <v>1589</v>
          </cell>
          <cell r="M1973"/>
          <cell r="N1973">
            <v>1643.98</v>
          </cell>
          <cell r="O1973">
            <v>1643.98</v>
          </cell>
          <cell r="P1973">
            <v>1731.11</v>
          </cell>
          <cell r="Q1973"/>
          <cell r="R1973"/>
          <cell r="S1973"/>
          <cell r="T1973"/>
          <cell r="U1973">
            <v>1731.11</v>
          </cell>
          <cell r="V1973">
            <v>1872.02</v>
          </cell>
        </row>
        <row r="1974">
          <cell r="C1974"/>
          <cell r="D1974" t="str">
            <v>1031220044-NOV</v>
          </cell>
          <cell r="E1974"/>
          <cell r="F1974" t="str">
            <v xml:space="preserve">VALSARTAN+HIDROCLOROTIAZIDA  </v>
          </cell>
          <cell r="G1974" t="str">
            <v>TAB/CAPS/GRAG/COMP</v>
          </cell>
          <cell r="H1974" t="str">
            <v>(160+25) mg</v>
          </cell>
          <cell r="I1974" t="str">
            <v>ORAL</v>
          </cell>
          <cell r="J1974" t="str">
            <v>TAB/CAPS/GRAG/COMP</v>
          </cell>
          <cell r="K1974">
            <v>3602</v>
          </cell>
          <cell r="L1974">
            <v>3602</v>
          </cell>
          <cell r="M1974"/>
          <cell r="N1974">
            <v>3726.63</v>
          </cell>
          <cell r="O1974">
            <v>3726.63</v>
          </cell>
          <cell r="P1974">
            <v>3924.14</v>
          </cell>
          <cell r="Q1974"/>
          <cell r="R1974"/>
          <cell r="S1974"/>
          <cell r="T1974"/>
          <cell r="U1974">
            <v>3924.14</v>
          </cell>
          <cell r="V1974">
            <v>4243.5600000000004</v>
          </cell>
        </row>
        <row r="1975">
          <cell r="C1975"/>
          <cell r="D1975" t="str">
            <v>1031220131-NOV</v>
          </cell>
          <cell r="E1975"/>
          <cell r="F1975" t="str">
            <v xml:space="preserve">VALSARTAN+HIDROCLOROTIAZIDA  </v>
          </cell>
          <cell r="G1975" t="str">
            <v>TAB/CAPS/GRAG/COMP</v>
          </cell>
          <cell r="H1975" t="str">
            <v>(320+12,5) mg</v>
          </cell>
          <cell r="I1975" t="str">
            <v>ORAL</v>
          </cell>
          <cell r="J1975" t="str">
            <v>TAB/CAPS/GRAG/COMP</v>
          </cell>
          <cell r="K1975">
            <v>4582</v>
          </cell>
          <cell r="L1975">
            <v>4582</v>
          </cell>
          <cell r="M1975"/>
          <cell r="N1975">
            <v>4740.54</v>
          </cell>
          <cell r="O1975">
            <v>4740.54</v>
          </cell>
          <cell r="P1975">
            <v>4991.79</v>
          </cell>
          <cell r="Q1975"/>
          <cell r="R1975"/>
          <cell r="S1975"/>
          <cell r="T1975"/>
          <cell r="U1975">
            <v>4991.79</v>
          </cell>
          <cell r="V1975">
            <v>5398.12</v>
          </cell>
        </row>
        <row r="1976">
          <cell r="C1976"/>
          <cell r="D1976" t="str">
            <v>1031220044-HEI</v>
          </cell>
          <cell r="E1976"/>
          <cell r="F1976" t="str">
            <v xml:space="preserve">VALSARTAN+HIDROCLOROTIAZIDA  </v>
          </cell>
          <cell r="G1976" t="str">
            <v>TAB/CAPS/GRAG/COMP</v>
          </cell>
          <cell r="H1976" t="str">
            <v>(80+12.5) mg</v>
          </cell>
          <cell r="I1976" t="str">
            <v>ORAL</v>
          </cell>
          <cell r="J1976" t="str">
            <v>TAB/CAPS/GRAG/COMP</v>
          </cell>
          <cell r="K1976">
            <v>353.54</v>
          </cell>
          <cell r="L1976">
            <v>353.54</v>
          </cell>
          <cell r="M1976"/>
          <cell r="N1976">
            <v>365.77</v>
          </cell>
          <cell r="O1976">
            <v>365.77</v>
          </cell>
          <cell r="P1976">
            <v>385.16</v>
          </cell>
          <cell r="Q1976"/>
          <cell r="R1976"/>
          <cell r="S1976"/>
          <cell r="T1976"/>
          <cell r="U1976">
            <v>385.16</v>
          </cell>
          <cell r="V1976">
            <v>416.51</v>
          </cell>
        </row>
        <row r="1977">
          <cell r="C1977"/>
          <cell r="D1977" t="str">
            <v>1031220048-NOV</v>
          </cell>
          <cell r="E1977"/>
          <cell r="F1977" t="str">
            <v xml:space="preserve">VALSARTAN+HIDROCLOROTIAZIDA  </v>
          </cell>
          <cell r="G1977" t="str">
            <v>TAB/CAPS/GRAG/COMP</v>
          </cell>
          <cell r="H1977" t="str">
            <v>(80+12.5) mg</v>
          </cell>
          <cell r="I1977" t="str">
            <v>ORAL</v>
          </cell>
          <cell r="J1977" t="str">
            <v>TAB/CAPS/GRAG/COMP</v>
          </cell>
          <cell r="K1977">
            <v>1190</v>
          </cell>
          <cell r="L1977">
            <v>1190</v>
          </cell>
          <cell r="M1977"/>
          <cell r="N1977">
            <v>1231.17</v>
          </cell>
          <cell r="O1977">
            <v>1231.17</v>
          </cell>
          <cell r="P1977">
            <v>1296.42</v>
          </cell>
          <cell r="Q1977"/>
          <cell r="R1977"/>
          <cell r="S1977"/>
          <cell r="T1977"/>
          <cell r="U1977">
            <v>1296.42</v>
          </cell>
          <cell r="V1977">
            <v>1401.95</v>
          </cell>
        </row>
        <row r="1978">
          <cell r="C1978"/>
          <cell r="D1978"/>
          <cell r="E1978" t="str">
            <v>CP-0254-GEC</v>
          </cell>
          <cell r="F1978" t="str">
            <v xml:space="preserve">VALSARTAN+HIDROCLOROTIAZIDA  </v>
          </cell>
          <cell r="G1978" t="str">
            <v>TAB/CAPS/GRAG/COMP</v>
          </cell>
          <cell r="H1978" t="str">
            <v>(80+12.5) mg</v>
          </cell>
          <cell r="I1978" t="str">
            <v>ORAL</v>
          </cell>
          <cell r="J1978" t="str">
            <v>TAB/CAPS/GRAG/COMP</v>
          </cell>
          <cell r="K1978"/>
          <cell r="L1978"/>
          <cell r="M1978"/>
          <cell r="N1978"/>
          <cell r="O1978"/>
          <cell r="P1978"/>
          <cell r="Q1978"/>
          <cell r="R1978"/>
          <cell r="S1978"/>
          <cell r="T1978"/>
          <cell r="U1978">
            <v>0</v>
          </cell>
          <cell r="V1978">
            <v>1838.38</v>
          </cell>
        </row>
        <row r="1979">
          <cell r="C1979">
            <v>1016300</v>
          </cell>
          <cell r="D1979" t="str">
            <v>1031016300-BLU</v>
          </cell>
          <cell r="E1979"/>
          <cell r="F1979" t="str">
            <v>VANCOMICINA (CLORHIDRATO)</v>
          </cell>
          <cell r="G1979" t="str">
            <v xml:space="preserve">AMP/VIAL/JP  </v>
          </cell>
          <cell r="H1979" t="str">
            <v>500mg</v>
          </cell>
          <cell r="I1979" t="str">
            <v>PARENTERAL</v>
          </cell>
          <cell r="J1979" t="str">
            <v xml:space="preserve">AMP/VIAL/JP  </v>
          </cell>
          <cell r="K1979">
            <v>4453.9935537916008</v>
          </cell>
          <cell r="L1979">
            <v>4453.99</v>
          </cell>
          <cell r="M1979">
            <v>4453.99</v>
          </cell>
          <cell r="N1979">
            <v>4608.1000000000004</v>
          </cell>
          <cell r="O1979">
            <v>4608.1000000000004</v>
          </cell>
          <cell r="P1979">
            <v>4852.33</v>
          </cell>
          <cell r="Q1979">
            <v>4852.33</v>
          </cell>
          <cell r="R1979"/>
          <cell r="S1979"/>
          <cell r="T1979"/>
          <cell r="U1979">
            <v>4852.33</v>
          </cell>
          <cell r="V1979">
            <v>5247.31</v>
          </cell>
        </row>
        <row r="1980">
          <cell r="C1980"/>
          <cell r="D1980" t="str">
            <v>1031230030-BAY</v>
          </cell>
          <cell r="E1980"/>
          <cell r="F1980" t="str">
            <v xml:space="preserve">VARDENAFIL </v>
          </cell>
          <cell r="G1980" t="str">
            <v>TAB/CAPS/GRAG/COMP</v>
          </cell>
          <cell r="H1980" t="str">
            <v xml:space="preserve">10 mg </v>
          </cell>
          <cell r="I1980" t="str">
            <v>ORAL</v>
          </cell>
          <cell r="J1980" t="str">
            <v>TAB/CAPS/GRAG/COMP</v>
          </cell>
          <cell r="K1980">
            <v>20265</v>
          </cell>
          <cell r="L1980">
            <v>20265</v>
          </cell>
          <cell r="M1980"/>
          <cell r="N1980">
            <v>20966.169999999998</v>
          </cell>
          <cell r="O1980">
            <v>20966.169999999998</v>
          </cell>
          <cell r="P1980">
            <v>22077.38</v>
          </cell>
          <cell r="Q1980"/>
          <cell r="R1980"/>
          <cell r="S1980"/>
          <cell r="T1980"/>
          <cell r="U1980">
            <v>22077.38</v>
          </cell>
          <cell r="V1980">
            <v>23874.48</v>
          </cell>
        </row>
        <row r="1981">
          <cell r="C1981"/>
          <cell r="D1981" t="str">
            <v>1031230008-BSC</v>
          </cell>
          <cell r="E1981"/>
          <cell r="F1981" t="str">
            <v xml:space="preserve">VARDENAFIL </v>
          </cell>
          <cell r="G1981" t="str">
            <v>TAB/CAPS/GRAG/COMP</v>
          </cell>
          <cell r="H1981" t="str">
            <v>20 mg</v>
          </cell>
          <cell r="I1981" t="str">
            <v>ORAL</v>
          </cell>
          <cell r="J1981" t="str">
            <v>TAB/CAPS/GRAG/COMP</v>
          </cell>
          <cell r="K1981">
            <v>24117</v>
          </cell>
          <cell r="L1981">
            <v>24117</v>
          </cell>
          <cell r="M1981"/>
          <cell r="N1981">
            <v>24951.45</v>
          </cell>
          <cell r="O1981">
            <v>24951.45</v>
          </cell>
          <cell r="P1981">
            <v>26273.88</v>
          </cell>
          <cell r="Q1981"/>
          <cell r="R1981"/>
          <cell r="S1981"/>
          <cell r="T1981"/>
          <cell r="U1981">
            <v>26273.88</v>
          </cell>
          <cell r="V1981">
            <v>28412.57</v>
          </cell>
        </row>
        <row r="1982">
          <cell r="C1982"/>
          <cell r="D1982" t="str">
            <v>1031830124-PFI</v>
          </cell>
          <cell r="E1982"/>
          <cell r="F1982" t="str">
            <v>VARENICLINA</v>
          </cell>
          <cell r="G1982" t="str">
            <v>TAB/CAPS/GRAG/COMP</v>
          </cell>
          <cell r="H1982" t="str">
            <v>1 mg</v>
          </cell>
          <cell r="I1982" t="str">
            <v>ORAL</v>
          </cell>
          <cell r="J1982" t="str">
            <v>TAB/CAPS/GRAG/COMP</v>
          </cell>
          <cell r="K1982">
            <v>1979.47</v>
          </cell>
          <cell r="L1982">
            <v>1979.47</v>
          </cell>
          <cell r="M1982"/>
          <cell r="N1982">
            <v>2047.96</v>
          </cell>
          <cell r="O1982">
            <v>2047.96</v>
          </cell>
          <cell r="P1982">
            <v>2156.5</v>
          </cell>
          <cell r="Q1982"/>
          <cell r="R1982"/>
          <cell r="S1982"/>
          <cell r="T1982"/>
          <cell r="U1982">
            <v>2156.5</v>
          </cell>
          <cell r="V1982">
            <v>2332.04</v>
          </cell>
        </row>
        <row r="1983">
          <cell r="C1983"/>
          <cell r="D1983" t="str">
            <v>1031830126-PFI</v>
          </cell>
          <cell r="E1983"/>
          <cell r="F1983" t="str">
            <v xml:space="preserve">VARENICLINA </v>
          </cell>
          <cell r="G1983" t="str">
            <v>TAB/CAPS/GRAG/COMP</v>
          </cell>
          <cell r="H1983" t="str">
            <v>0,5 mg</v>
          </cell>
          <cell r="I1983" t="str">
            <v>ORAL</v>
          </cell>
          <cell r="J1983" t="str">
            <v>TAB/CAPS/GRAG/COMP</v>
          </cell>
          <cell r="K1983">
            <v>3041</v>
          </cell>
          <cell r="L1983">
            <v>3041</v>
          </cell>
          <cell r="M1983"/>
          <cell r="N1983">
            <v>3146.22</v>
          </cell>
          <cell r="O1983">
            <v>3146.22</v>
          </cell>
          <cell r="P1983">
            <v>3312.97</v>
          </cell>
          <cell r="Q1983"/>
          <cell r="R1983"/>
          <cell r="S1983"/>
          <cell r="T1983"/>
          <cell r="U1983">
            <v>3312.97</v>
          </cell>
          <cell r="V1983">
            <v>3582.65</v>
          </cell>
        </row>
        <row r="1984">
          <cell r="C1984">
            <v>3720009</v>
          </cell>
          <cell r="D1984" t="str">
            <v>1033720009-MAG</v>
          </cell>
          <cell r="E1984"/>
          <cell r="F1984" t="str">
            <v>VASELINA PURA USP</v>
          </cell>
          <cell r="G1984" t="str">
            <v>CREMA</v>
          </cell>
          <cell r="H1984" t="str">
            <v>TIPO USP</v>
          </cell>
          <cell r="I1984" t="str">
            <v>TOPICO</v>
          </cell>
          <cell r="J1984" t="str">
            <v>TUBO/POTE X (50-60)g</v>
          </cell>
          <cell r="K1984">
            <v>5624.68</v>
          </cell>
          <cell r="L1984">
            <v>5624.68</v>
          </cell>
          <cell r="M1984"/>
          <cell r="N1984">
            <v>5819.29</v>
          </cell>
          <cell r="O1984">
            <v>5819.29</v>
          </cell>
          <cell r="P1984">
            <v>6127.71</v>
          </cell>
          <cell r="Q1984"/>
          <cell r="R1984"/>
          <cell r="S1984"/>
          <cell r="T1984"/>
          <cell r="U1984">
            <v>6127.71</v>
          </cell>
          <cell r="V1984">
            <v>6626.51</v>
          </cell>
        </row>
        <row r="1985">
          <cell r="C1985">
            <v>2145050</v>
          </cell>
          <cell r="D1985" t="str">
            <v>1032145050-JMS</v>
          </cell>
          <cell r="E1985"/>
          <cell r="F1985" t="str">
            <v>VASOPRESINA</v>
          </cell>
          <cell r="G1985" t="str">
            <v xml:space="preserve">AMP/VIAL/JP             </v>
          </cell>
          <cell r="H1985" t="str">
            <v>20U.I./ml</v>
          </cell>
          <cell r="I1985" t="str">
            <v>PARENTERAL</v>
          </cell>
          <cell r="J1985" t="str">
            <v xml:space="preserve">AMP/VIAL/JP             </v>
          </cell>
          <cell r="K1985">
            <v>19795</v>
          </cell>
          <cell r="L1985">
            <v>19795</v>
          </cell>
          <cell r="M1985"/>
          <cell r="N1985">
            <v>20479.91</v>
          </cell>
          <cell r="O1985">
            <v>20479.91</v>
          </cell>
          <cell r="P1985">
            <v>21565.35</v>
          </cell>
          <cell r="Q1985"/>
          <cell r="R1985"/>
          <cell r="S1985"/>
          <cell r="T1985"/>
          <cell r="U1985">
            <v>21565.35</v>
          </cell>
          <cell r="V1985">
            <v>23320.77</v>
          </cell>
        </row>
        <row r="1986">
          <cell r="C1986">
            <v>3040035</v>
          </cell>
          <cell r="D1986" t="str">
            <v>1033040035-PIS</v>
          </cell>
          <cell r="E1986"/>
          <cell r="F1986" t="str">
            <v xml:space="preserve">VECURONIO BROMURO </v>
          </cell>
          <cell r="G1986" t="str">
            <v>POLVO LIOFILIZADO</v>
          </cell>
          <cell r="H1986" t="str">
            <v>4mg</v>
          </cell>
          <cell r="I1986" t="str">
            <v>PARENTERAL</v>
          </cell>
          <cell r="J1986" t="str">
            <v xml:space="preserve">AMP/VIAL/JP             </v>
          </cell>
          <cell r="K1986">
            <v>4674</v>
          </cell>
          <cell r="L1986">
            <v>4674</v>
          </cell>
          <cell r="M1986"/>
          <cell r="N1986">
            <v>4835.72</v>
          </cell>
          <cell r="O1986">
            <v>4835.72</v>
          </cell>
          <cell r="P1986">
            <v>5092.01</v>
          </cell>
          <cell r="Q1986"/>
          <cell r="R1986"/>
          <cell r="S1986"/>
          <cell r="T1986"/>
          <cell r="U1986">
            <v>5092.01</v>
          </cell>
          <cell r="V1986">
            <v>5506.5</v>
          </cell>
        </row>
        <row r="1987">
          <cell r="C1987"/>
          <cell r="D1987" t="str">
            <v>1032210111-RCH</v>
          </cell>
          <cell r="E1987"/>
          <cell r="F1987" t="str">
            <v xml:space="preserve">VEMUFERANIB </v>
          </cell>
          <cell r="G1987" t="str">
            <v>TAB/CAPS/GRAG/COMP</v>
          </cell>
          <cell r="H1987" t="str">
            <v>240 mg</v>
          </cell>
          <cell r="I1987" t="str">
            <v>ORAL</v>
          </cell>
          <cell r="J1987" t="str">
            <v>TAB/CAPS/GRAG/COMP</v>
          </cell>
          <cell r="K1987">
            <v>113476</v>
          </cell>
          <cell r="L1987">
            <v>113476</v>
          </cell>
          <cell r="M1987"/>
          <cell r="N1987">
            <v>117402.27</v>
          </cell>
          <cell r="O1987">
            <v>117402.27</v>
          </cell>
          <cell r="P1987">
            <v>123624.59</v>
          </cell>
          <cell r="Q1987"/>
          <cell r="R1987"/>
          <cell r="S1987"/>
          <cell r="T1987"/>
          <cell r="U1987">
            <v>123624.59</v>
          </cell>
          <cell r="V1987">
            <v>133687.63</v>
          </cell>
        </row>
        <row r="1988">
          <cell r="C1988"/>
          <cell r="D1988" t="str">
            <v>1031830019-PFI</v>
          </cell>
          <cell r="E1988"/>
          <cell r="F1988" t="str">
            <v xml:space="preserve">VENLAFAXINA </v>
          </cell>
          <cell r="G1988" t="str">
            <v>TAB/CAPS/GRAG/COMP</v>
          </cell>
          <cell r="H1988" t="str">
            <v>150 mg</v>
          </cell>
          <cell r="I1988" t="str">
            <v>ORAL</v>
          </cell>
          <cell r="J1988" t="str">
            <v>TAB/CAPS/GRAG/COMP</v>
          </cell>
          <cell r="K1988">
            <v>8670</v>
          </cell>
          <cell r="L1988">
            <v>8670</v>
          </cell>
          <cell r="M1988"/>
          <cell r="N1988">
            <v>8670</v>
          </cell>
          <cell r="O1988"/>
          <cell r="P1988"/>
          <cell r="Q1988"/>
          <cell r="R1988" t="str">
            <v>CIRCULAR 04-2012 CNPMDM</v>
          </cell>
          <cell r="S1988">
            <v>8670</v>
          </cell>
          <cell r="T1988"/>
          <cell r="U1988">
            <v>8670</v>
          </cell>
          <cell r="V1988">
            <v>8670</v>
          </cell>
        </row>
        <row r="1989">
          <cell r="C1989"/>
          <cell r="D1989" t="str">
            <v>1031830001-PFI</v>
          </cell>
          <cell r="E1989"/>
          <cell r="F1989" t="str">
            <v xml:space="preserve">VENLAFAXINA </v>
          </cell>
          <cell r="G1989" t="str">
            <v>CAPSULAS DE LIBERACION PROLONGADA</v>
          </cell>
          <cell r="H1989" t="str">
            <v xml:space="preserve">37,5 mg  </v>
          </cell>
          <cell r="I1989" t="str">
            <v>ORAL</v>
          </cell>
          <cell r="J1989" t="str">
            <v>CAPSULAS DE LIBERACION PROLONGADA</v>
          </cell>
          <cell r="K1989">
            <v>2167.5</v>
          </cell>
          <cell r="L1989">
            <v>2167.5</v>
          </cell>
          <cell r="M1989"/>
          <cell r="N1989">
            <v>2167.5</v>
          </cell>
          <cell r="O1989"/>
          <cell r="P1989"/>
          <cell r="Q1989"/>
          <cell r="R1989" t="str">
            <v>CIRCULAR 04-2012 CNPMDM</v>
          </cell>
          <cell r="S1989">
            <v>2167.5</v>
          </cell>
          <cell r="T1989"/>
          <cell r="U1989">
            <v>2167.5</v>
          </cell>
          <cell r="V1989">
            <v>2167.5</v>
          </cell>
        </row>
        <row r="1990">
          <cell r="C1990">
            <v>1830001</v>
          </cell>
          <cell r="D1990" t="str">
            <v>1031830004-VCC</v>
          </cell>
          <cell r="E1990"/>
          <cell r="F1990" t="str">
            <v>VENLAFAXINA RETARD</v>
          </cell>
          <cell r="G1990" t="str">
            <v xml:space="preserve">COMP/TAB/CAPS/GRAGE      </v>
          </cell>
          <cell r="H1990" t="str">
            <v>75mg</v>
          </cell>
          <cell r="I1990" t="str">
            <v>ORAL</v>
          </cell>
          <cell r="J1990" t="str">
            <v xml:space="preserve">COMP/TAB/CAPS/GRAGE      </v>
          </cell>
          <cell r="K1990">
            <v>4335.24</v>
          </cell>
          <cell r="L1990">
            <v>4335.24</v>
          </cell>
          <cell r="M1990"/>
          <cell r="N1990">
            <v>4335.24</v>
          </cell>
          <cell r="O1990">
            <v>4335.24</v>
          </cell>
          <cell r="P1990"/>
          <cell r="Q1990"/>
          <cell r="R1990" t="str">
            <v>CIRCULAR 04-2012 CNPMDM</v>
          </cell>
          <cell r="S1990">
            <v>4335.24</v>
          </cell>
          <cell r="T1990"/>
          <cell r="U1990">
            <v>4335.24</v>
          </cell>
          <cell r="V1990">
            <v>4335.24</v>
          </cell>
        </row>
        <row r="1991">
          <cell r="C1991">
            <v>1211150</v>
          </cell>
          <cell r="D1991" t="str">
            <v>1031211150-GFR</v>
          </cell>
          <cell r="E1991"/>
          <cell r="F1991" t="str">
            <v>VERAPAMILO (CLORHIDRATO)</v>
          </cell>
          <cell r="G1991" t="str">
            <v xml:space="preserve">COMP/TAB/CAPS/GRAGE      </v>
          </cell>
          <cell r="H1991" t="str">
            <v>80mg</v>
          </cell>
          <cell r="I1991" t="str">
            <v>ORAL</v>
          </cell>
          <cell r="J1991" t="str">
            <v xml:space="preserve">COMP/TAB/CAPS/GRAGE      </v>
          </cell>
          <cell r="K1991">
            <v>34.9</v>
          </cell>
          <cell r="L1991">
            <v>34.9</v>
          </cell>
          <cell r="M1991">
            <v>34.9</v>
          </cell>
          <cell r="N1991">
            <v>36.11</v>
          </cell>
          <cell r="O1991">
            <v>36.11</v>
          </cell>
          <cell r="P1991">
            <v>38.020000000000003</v>
          </cell>
          <cell r="Q1991">
            <v>38.020000000000003</v>
          </cell>
          <cell r="R1991"/>
          <cell r="S1991"/>
          <cell r="T1991"/>
          <cell r="U1991">
            <v>38.020000000000003</v>
          </cell>
          <cell r="V1991">
            <v>41.11</v>
          </cell>
        </row>
        <row r="1992">
          <cell r="C1992">
            <v>1211146</v>
          </cell>
          <cell r="D1992" t="str">
            <v>1031211146-ABT</v>
          </cell>
          <cell r="E1992"/>
          <cell r="F1992" t="str">
            <v>VERAPAMILO (CLORHIDRATO) + TRANDOLAPRIL LIBERACION MODIFICADA</v>
          </cell>
          <cell r="G1992" t="str">
            <v xml:space="preserve">COMP/TAB/CAPS/GRAGE      </v>
          </cell>
          <cell r="H1992" t="str">
            <v>(180+2)mg</v>
          </cell>
          <cell r="I1992" t="str">
            <v>ORAL</v>
          </cell>
          <cell r="J1992" t="str">
            <v xml:space="preserve">COMP/TAB/CAPS/GRAGE      </v>
          </cell>
          <cell r="K1992">
            <v>4417.8</v>
          </cell>
          <cell r="L1992">
            <v>4417.8</v>
          </cell>
          <cell r="M1992"/>
          <cell r="N1992">
            <v>4570.6558800000003</v>
          </cell>
          <cell r="O1992">
            <v>4570.66</v>
          </cell>
          <cell r="P1992"/>
          <cell r="Q1992"/>
          <cell r="R1992"/>
          <cell r="S1992"/>
          <cell r="T1992"/>
          <cell r="U1992">
            <v>4812.8999999999996</v>
          </cell>
          <cell r="V1992">
            <v>5204.67</v>
          </cell>
        </row>
        <row r="1993">
          <cell r="C1993"/>
          <cell r="D1993"/>
          <cell r="E1993"/>
          <cell r="F1993"/>
          <cell r="G1993"/>
          <cell r="H1993"/>
          <cell r="I1993"/>
          <cell r="J1993"/>
          <cell r="K1993"/>
          <cell r="L1993"/>
          <cell r="M1993"/>
          <cell r="N1993">
            <v>4570.6558800000003</v>
          </cell>
          <cell r="O1993"/>
          <cell r="P1993"/>
          <cell r="Q1993"/>
          <cell r="R1993"/>
          <cell r="S1993"/>
          <cell r="T1993"/>
          <cell r="U1993">
            <v>0</v>
          </cell>
          <cell r="V1993">
            <v>0</v>
          </cell>
        </row>
        <row r="1994">
          <cell r="C1994"/>
          <cell r="D1994"/>
          <cell r="E1994"/>
          <cell r="F1994"/>
          <cell r="G1994"/>
          <cell r="H1994"/>
          <cell r="I1994"/>
          <cell r="J1994"/>
          <cell r="K1994"/>
          <cell r="L1994"/>
          <cell r="M1994"/>
          <cell r="N1994">
            <v>4570.6558800000003</v>
          </cell>
          <cell r="O1994"/>
          <cell r="P1994">
            <v>4812.9049799999993</v>
          </cell>
          <cell r="Q1994"/>
          <cell r="R1994"/>
          <cell r="S1994"/>
          <cell r="T1994"/>
          <cell r="U1994">
            <v>0</v>
          </cell>
          <cell r="V1994">
            <v>0</v>
          </cell>
        </row>
        <row r="1995">
          <cell r="C1995"/>
          <cell r="D1995"/>
          <cell r="E1995"/>
          <cell r="F1995"/>
          <cell r="G1995"/>
          <cell r="H1995"/>
          <cell r="I1995"/>
          <cell r="J1995"/>
          <cell r="K1995"/>
          <cell r="L1995"/>
          <cell r="M1995"/>
          <cell r="N1995"/>
          <cell r="O1995"/>
          <cell r="P1995"/>
          <cell r="Q1995"/>
          <cell r="R1995"/>
          <cell r="S1995"/>
          <cell r="T1995"/>
          <cell r="U1995">
            <v>0</v>
          </cell>
          <cell r="V1995">
            <v>0</v>
          </cell>
        </row>
        <row r="1996">
          <cell r="C1996">
            <v>1211158</v>
          </cell>
          <cell r="D1996" t="str">
            <v>1031211158-SYN</v>
          </cell>
          <cell r="E1996"/>
          <cell r="F1996" t="str">
            <v>VERAPAMILO (CLORHIDRATO) RETARD</v>
          </cell>
          <cell r="G1996" t="str">
            <v>TABLETA LIBERACION MODIFICADA</v>
          </cell>
          <cell r="H1996" t="str">
            <v>120mg</v>
          </cell>
          <cell r="I1996" t="str">
            <v>ORAL</v>
          </cell>
          <cell r="J1996" t="str">
            <v>TABLETA LIBERACION MODIFICADA</v>
          </cell>
          <cell r="K1996">
            <v>124</v>
          </cell>
          <cell r="L1996">
            <v>124</v>
          </cell>
          <cell r="M1996">
            <v>124</v>
          </cell>
          <cell r="N1996">
            <v>128.29</v>
          </cell>
          <cell r="O1996">
            <v>128.29</v>
          </cell>
          <cell r="P1996">
            <v>135.09</v>
          </cell>
          <cell r="Q1996">
            <v>135.09</v>
          </cell>
          <cell r="R1996"/>
          <cell r="S1996"/>
          <cell r="T1996"/>
          <cell r="U1996">
            <v>135.09</v>
          </cell>
          <cell r="V1996">
            <v>146.09</v>
          </cell>
        </row>
        <row r="1997">
          <cell r="C1997"/>
          <cell r="D1997" t="str">
            <v>1031211149-ABT</v>
          </cell>
          <cell r="E1997"/>
          <cell r="F1997" t="str">
            <v xml:space="preserve">VERAPAMILO (CLORHIDRATO)+TRANDOLAPRIL </v>
          </cell>
          <cell r="G1997" t="str">
            <v>TAB/CAPS/GRAG/COMP</v>
          </cell>
          <cell r="H1997" t="str">
            <v xml:space="preserve">(240 mg+4)mg  </v>
          </cell>
          <cell r="I1997" t="str">
            <v>ORAL</v>
          </cell>
          <cell r="J1997" t="str">
            <v>TAB/CAPS/GRAG/COMP</v>
          </cell>
          <cell r="K1997">
            <v>3120</v>
          </cell>
          <cell r="L1997">
            <v>3120</v>
          </cell>
          <cell r="M1997"/>
          <cell r="N1997">
            <v>3227.95</v>
          </cell>
          <cell r="O1997">
            <v>3227.95</v>
          </cell>
          <cell r="P1997">
            <v>3399.03</v>
          </cell>
          <cell r="Q1997"/>
          <cell r="R1997"/>
          <cell r="S1997"/>
          <cell r="T1997"/>
          <cell r="U1997">
            <v>3399.03</v>
          </cell>
          <cell r="V1997">
            <v>3675.71</v>
          </cell>
        </row>
        <row r="1998">
          <cell r="C1998">
            <v>1211145</v>
          </cell>
          <cell r="D1998" t="str">
            <v>1031211145-RYA</v>
          </cell>
          <cell r="E1998"/>
          <cell r="F1998" t="str">
            <v>VERAPAMILO CLORHIDRATO</v>
          </cell>
          <cell r="G1998" t="str">
            <v>AMP/VIAL/JP</v>
          </cell>
          <cell r="H1998" t="str">
            <v>5mg/2mL</v>
          </cell>
          <cell r="I1998" t="str">
            <v>PARENTERAL</v>
          </cell>
          <cell r="J1998" t="str">
            <v>AMP/VIAL/JP</v>
          </cell>
          <cell r="K1998">
            <v>24467.3</v>
          </cell>
          <cell r="L1998">
            <v>24467.3</v>
          </cell>
          <cell r="M1998"/>
          <cell r="N1998">
            <v>25313.87</v>
          </cell>
          <cell r="O1998">
            <v>25313.87</v>
          </cell>
          <cell r="P1998">
            <v>26655.51</v>
          </cell>
          <cell r="Q1998"/>
          <cell r="R1998"/>
          <cell r="S1998"/>
          <cell r="T1998"/>
          <cell r="U1998">
            <v>26655.51</v>
          </cell>
          <cell r="V1998">
            <v>28825.27</v>
          </cell>
        </row>
        <row r="1999">
          <cell r="C1999">
            <v>1211160</v>
          </cell>
          <cell r="D1999" t="str">
            <v>1031211160-GFR</v>
          </cell>
          <cell r="E1999"/>
          <cell r="F1999" t="str">
            <v xml:space="preserve">VERAPAMILO RETARD         </v>
          </cell>
          <cell r="G1999" t="str">
            <v xml:space="preserve">COMP/TAB/CAPS/GRAGE      </v>
          </cell>
          <cell r="H1999" t="str">
            <v>240mg</v>
          </cell>
          <cell r="I1999" t="str">
            <v>ORAL</v>
          </cell>
          <cell r="J1999" t="str">
            <v xml:space="preserve">COMP/TAB/CAPS/GRAGE      </v>
          </cell>
          <cell r="K1999">
            <v>225</v>
          </cell>
          <cell r="L1999">
            <v>225</v>
          </cell>
          <cell r="M1999"/>
          <cell r="N1999">
            <v>232.79</v>
          </cell>
          <cell r="O1999">
            <v>232.79</v>
          </cell>
          <cell r="P1999">
            <v>245.13</v>
          </cell>
          <cell r="Q1999"/>
          <cell r="R1999"/>
          <cell r="S1999"/>
          <cell r="T1999"/>
          <cell r="U1999">
            <v>245.13</v>
          </cell>
          <cell r="V1999">
            <v>265.08</v>
          </cell>
        </row>
        <row r="2000">
          <cell r="C2000">
            <v>1810250</v>
          </cell>
          <cell r="D2000" t="str">
            <v>1031810075-SFI</v>
          </cell>
          <cell r="E2000"/>
          <cell r="F2000" t="str">
            <v xml:space="preserve">VIGABATRIN  </v>
          </cell>
          <cell r="G2000" t="str">
            <v xml:space="preserve">COMP/TAB/CAPS/GRAGE      </v>
          </cell>
          <cell r="H2000" t="str">
            <v>500mg</v>
          </cell>
          <cell r="I2000" t="str">
            <v>ORAL</v>
          </cell>
          <cell r="J2000" t="str">
            <v xml:space="preserve">COMP/TAB/CAPS/GRAGE      </v>
          </cell>
          <cell r="K2000">
            <v>1181.72</v>
          </cell>
          <cell r="L2000">
            <v>1181.72</v>
          </cell>
          <cell r="M2000"/>
          <cell r="N2000">
            <v>1181.72</v>
          </cell>
          <cell r="O2000">
            <v>1181.72</v>
          </cell>
          <cell r="P2000"/>
          <cell r="Q2000"/>
          <cell r="R2000" t="str">
            <v>RES. 0718-2015 MSYPS</v>
          </cell>
          <cell r="S2000">
            <v>1225.6600000000001</v>
          </cell>
          <cell r="T2000">
            <v>1361.83</v>
          </cell>
          <cell r="U2000">
            <v>1225.6600000000001</v>
          </cell>
          <cell r="V2000">
            <v>1361.83</v>
          </cell>
        </row>
        <row r="2001">
          <cell r="C2001"/>
          <cell r="D2001" t="str">
            <v>1032150026-NOV</v>
          </cell>
          <cell r="E2001"/>
          <cell r="F2001" t="str">
            <v>VILDAGLIPTINA</v>
          </cell>
          <cell r="G2001" t="str">
            <v>TAB/CAPS/GRAG/COMP</v>
          </cell>
          <cell r="H2001" t="str">
            <v>50 mg</v>
          </cell>
          <cell r="I2001" t="str">
            <v>ORAL</v>
          </cell>
          <cell r="J2001" t="str">
            <v>TAB/CAPS/GRAG/COMP</v>
          </cell>
          <cell r="K2001">
            <v>1057</v>
          </cell>
          <cell r="L2001">
            <v>1057</v>
          </cell>
          <cell r="M2001"/>
          <cell r="N2001">
            <v>1093.57</v>
          </cell>
          <cell r="O2001">
            <v>1093.57</v>
          </cell>
          <cell r="P2001">
            <v>1151.53</v>
          </cell>
          <cell r="Q2001"/>
          <cell r="R2001"/>
          <cell r="S2001"/>
          <cell r="T2001"/>
          <cell r="U2001">
            <v>1151.53</v>
          </cell>
          <cell r="V2001">
            <v>1245.26</v>
          </cell>
        </row>
        <row r="2002">
          <cell r="C2002"/>
          <cell r="D2002" t="str">
            <v>1032150025-NOV</v>
          </cell>
          <cell r="E2002"/>
          <cell r="F2002" t="str">
            <v>VILDAGLIPTINA + METFORMINA</v>
          </cell>
          <cell r="G2002" t="str">
            <v>TAB/CAPS/GRAG/COMP</v>
          </cell>
          <cell r="H2002" t="str">
            <v>(50+1000) mg</v>
          </cell>
          <cell r="I2002" t="str">
            <v>ORAL</v>
          </cell>
          <cell r="J2002" t="str">
            <v>TAB/CAPS/GRAG/COMP</v>
          </cell>
          <cell r="K2002">
            <v>1044.75</v>
          </cell>
          <cell r="L2002">
            <v>1044.75</v>
          </cell>
          <cell r="M2002"/>
          <cell r="N2002">
            <v>1080.9000000000001</v>
          </cell>
          <cell r="O2002">
            <v>1080.9000000000001</v>
          </cell>
          <cell r="P2002">
            <v>1138.19</v>
          </cell>
          <cell r="Q2002"/>
          <cell r="R2002"/>
          <cell r="S2002"/>
          <cell r="T2002"/>
          <cell r="U2002">
            <v>1138.19</v>
          </cell>
          <cell r="V2002">
            <v>1230.8399999999999</v>
          </cell>
        </row>
        <row r="2003">
          <cell r="C2003"/>
          <cell r="D2003" t="str">
            <v>1032150029-NOV</v>
          </cell>
          <cell r="E2003"/>
          <cell r="F2003" t="str">
            <v>VILDAGLIPTINA + METFORMINA</v>
          </cell>
          <cell r="G2003" t="str">
            <v>TAB/CAPS/GRAG/COMP</v>
          </cell>
          <cell r="H2003" t="str">
            <v>(50+500) mg</v>
          </cell>
          <cell r="I2003" t="str">
            <v>ORAL</v>
          </cell>
          <cell r="J2003" t="str">
            <v>TAB/CAPS/GRAG/COMP</v>
          </cell>
          <cell r="K2003">
            <v>1057</v>
          </cell>
          <cell r="L2003">
            <v>1057</v>
          </cell>
          <cell r="M2003"/>
          <cell r="N2003">
            <v>1093.57</v>
          </cell>
          <cell r="O2003">
            <v>1093.57</v>
          </cell>
          <cell r="P2003">
            <v>1151.53</v>
          </cell>
          <cell r="Q2003"/>
          <cell r="R2003"/>
          <cell r="S2003"/>
          <cell r="T2003"/>
          <cell r="U2003">
            <v>1151.53</v>
          </cell>
          <cell r="V2003">
            <v>1245.26</v>
          </cell>
        </row>
        <row r="2004">
          <cell r="C2004"/>
          <cell r="D2004" t="str">
            <v>1032150014-NOV</v>
          </cell>
          <cell r="E2004"/>
          <cell r="F2004" t="str">
            <v>VILDAGLIPTINA + METFORMINA</v>
          </cell>
          <cell r="G2004" t="str">
            <v>TAB/CAPS/GRAG/COMP</v>
          </cell>
          <cell r="H2004" t="str">
            <v>(50+850) mg</v>
          </cell>
          <cell r="I2004" t="str">
            <v>ORAL</v>
          </cell>
          <cell r="J2004" t="str">
            <v>TAB/CAPS/GRAG/COMP</v>
          </cell>
          <cell r="K2004">
            <v>1044.75</v>
          </cell>
          <cell r="L2004">
            <v>1044.75</v>
          </cell>
          <cell r="M2004"/>
          <cell r="N2004">
            <v>1080.9000000000001</v>
          </cell>
          <cell r="O2004">
            <v>1080.9000000000001</v>
          </cell>
          <cell r="P2004">
            <v>1138.19</v>
          </cell>
          <cell r="Q2004"/>
          <cell r="R2004"/>
          <cell r="S2004"/>
          <cell r="T2004"/>
          <cell r="U2004">
            <v>1138.19</v>
          </cell>
          <cell r="V2004">
            <v>1230.8399999999999</v>
          </cell>
        </row>
        <row r="2005">
          <cell r="C2005">
            <v>2210280</v>
          </cell>
          <cell r="D2005" t="str">
            <v>1032210280-PHC</v>
          </cell>
          <cell r="E2005"/>
          <cell r="F2005" t="str">
            <v>VINBLASTINA SULFATO</v>
          </cell>
          <cell r="G2005" t="str">
            <v>LIOFILIZADO/SOLUCION</v>
          </cell>
          <cell r="H2005" t="str">
            <v>10mg</v>
          </cell>
          <cell r="I2005" t="str">
            <v>PARENTERAL</v>
          </cell>
          <cell r="J2005" t="str">
            <v xml:space="preserve">AMP/VIAL/JP             </v>
          </cell>
          <cell r="K2005">
            <v>13059</v>
          </cell>
          <cell r="L2005">
            <v>13059</v>
          </cell>
          <cell r="M2005"/>
          <cell r="N2005">
            <v>13510.84</v>
          </cell>
          <cell r="O2005">
            <v>13510.84</v>
          </cell>
          <cell r="P2005">
            <v>14226.91</v>
          </cell>
          <cell r="Q2005"/>
          <cell r="R2005"/>
          <cell r="S2005"/>
          <cell r="T2005"/>
          <cell r="U2005">
            <v>14226.91</v>
          </cell>
          <cell r="V2005">
            <v>15384.98</v>
          </cell>
        </row>
        <row r="2006">
          <cell r="C2006">
            <v>2210290</v>
          </cell>
          <cell r="D2006" t="str">
            <v>1032210290-BTS</v>
          </cell>
          <cell r="E2006"/>
          <cell r="F2006" t="str">
            <v>VINCRISTINA SULFATO</v>
          </cell>
          <cell r="G2006" t="str">
            <v>LIOFILIZADO/SOLUCION</v>
          </cell>
          <cell r="H2006" t="str">
            <v>1 mg</v>
          </cell>
          <cell r="I2006" t="str">
            <v>PARENTERAL</v>
          </cell>
          <cell r="J2006" t="str">
            <v xml:space="preserve">AMP/VIAL/JP             </v>
          </cell>
          <cell r="K2006">
            <v>6791.7916682290288</v>
          </cell>
          <cell r="L2006">
            <v>6791.79</v>
          </cell>
          <cell r="M2006">
            <v>6791.79</v>
          </cell>
          <cell r="N2006">
            <v>7026.79</v>
          </cell>
          <cell r="O2006">
            <v>7026.79</v>
          </cell>
          <cell r="P2006">
            <v>7399.21</v>
          </cell>
          <cell r="Q2006">
            <v>7399.21</v>
          </cell>
          <cell r="R2006"/>
          <cell r="S2006"/>
          <cell r="T2006"/>
          <cell r="U2006">
            <v>7399.21</v>
          </cell>
          <cell r="V2006">
            <v>8001.51</v>
          </cell>
        </row>
        <row r="2007">
          <cell r="C2007">
            <v>2210019</v>
          </cell>
          <cell r="D2007" t="str">
            <v>1032210019-BLU</v>
          </cell>
          <cell r="E2007"/>
          <cell r="F2007" t="str">
            <v>VINORELBINA</v>
          </cell>
          <cell r="G2007" t="str">
            <v xml:space="preserve">AMP/VIAL/JP             </v>
          </cell>
          <cell r="H2007" t="str">
            <v>50 MG</v>
          </cell>
          <cell r="I2007" t="str">
            <v>PARENTERAL</v>
          </cell>
          <cell r="J2007" t="str">
            <v xml:space="preserve">AMP/VIAL/JP             </v>
          </cell>
          <cell r="K2007">
            <v>140000</v>
          </cell>
          <cell r="L2007">
            <v>140000</v>
          </cell>
          <cell r="M2007"/>
          <cell r="N2007">
            <v>144844</v>
          </cell>
          <cell r="O2007">
            <v>144844</v>
          </cell>
          <cell r="P2007">
            <v>152520.73000000001</v>
          </cell>
          <cell r="Q2007"/>
          <cell r="R2007"/>
          <cell r="S2007"/>
          <cell r="T2007"/>
          <cell r="U2007">
            <v>152520.73000000001</v>
          </cell>
          <cell r="V2007">
            <v>164935.92000000001</v>
          </cell>
        </row>
        <row r="2008">
          <cell r="C2008">
            <v>2810045</v>
          </cell>
          <cell r="D2008" t="str">
            <v>1032810045-CMD</v>
          </cell>
          <cell r="E2008"/>
          <cell r="F2008" t="str">
            <v xml:space="preserve">VITAMINA A  </v>
          </cell>
          <cell r="G2008" t="str">
            <v xml:space="preserve">COMP/TAB/CAPS/GRAGE      </v>
          </cell>
          <cell r="H2008" t="str">
            <v>100.000 UI</v>
          </cell>
          <cell r="I2008" t="str">
            <v>ORAL</v>
          </cell>
          <cell r="J2008" t="str">
            <v xml:space="preserve">COMP/TAB/CAPS/GRAGE      </v>
          </cell>
          <cell r="K2008">
            <v>101</v>
          </cell>
          <cell r="L2008">
            <v>101</v>
          </cell>
          <cell r="M2008">
            <v>101</v>
          </cell>
          <cell r="N2008">
            <v>104.49</v>
          </cell>
          <cell r="O2008">
            <v>104.49</v>
          </cell>
          <cell r="P2008">
            <v>110.03</v>
          </cell>
          <cell r="Q2008">
            <v>110.03</v>
          </cell>
          <cell r="R2008"/>
          <cell r="S2008"/>
          <cell r="T2008"/>
          <cell r="U2008">
            <v>110.03</v>
          </cell>
          <cell r="V2008">
            <v>118.99</v>
          </cell>
        </row>
        <row r="2009">
          <cell r="C2009">
            <v>2810040</v>
          </cell>
          <cell r="D2009" t="str">
            <v>1032810040-PRO</v>
          </cell>
          <cell r="E2009"/>
          <cell r="F2009" t="str">
            <v xml:space="preserve">VITAMINA A  </v>
          </cell>
          <cell r="G2009" t="str">
            <v xml:space="preserve">COMP/TAB/CAPS/GRAGE      </v>
          </cell>
          <cell r="H2009" t="str">
            <v>50.000 U.I</v>
          </cell>
          <cell r="I2009" t="str">
            <v>ORAL</v>
          </cell>
          <cell r="J2009" t="str">
            <v xml:space="preserve">COMP/TAB/CAPS/GRAGE      </v>
          </cell>
          <cell r="K2009">
            <v>69</v>
          </cell>
          <cell r="L2009">
            <v>69</v>
          </cell>
          <cell r="M2009"/>
          <cell r="N2009">
            <v>71.39</v>
          </cell>
          <cell r="O2009">
            <v>71.39</v>
          </cell>
          <cell r="P2009">
            <v>75.17</v>
          </cell>
          <cell r="Q2009"/>
          <cell r="R2009"/>
          <cell r="S2009"/>
          <cell r="T2009"/>
          <cell r="U2009">
            <v>75.17</v>
          </cell>
          <cell r="V2009">
            <v>81.290000000000006</v>
          </cell>
        </row>
        <row r="2010">
          <cell r="C2010"/>
          <cell r="D2010" t="str">
            <v>1032810060-GRO</v>
          </cell>
          <cell r="E2010"/>
          <cell r="F2010" t="str">
            <v>VITAMINA B1+B12+ B6</v>
          </cell>
          <cell r="G2010" t="str">
            <v>SOLUCION PARENTERAL</v>
          </cell>
          <cell r="H2010" t="str">
            <v xml:space="preserve">2 mL </v>
          </cell>
          <cell r="I2010" t="str">
            <v>PARENTERAL</v>
          </cell>
          <cell r="J2010" t="str">
            <v>AMP/VIAL X 2,0mL</v>
          </cell>
          <cell r="K2010">
            <v>11721.75</v>
          </cell>
          <cell r="L2010">
            <v>11721.75</v>
          </cell>
          <cell r="M2010"/>
          <cell r="N2010">
            <v>12127.32</v>
          </cell>
          <cell r="O2010">
            <v>12127.32</v>
          </cell>
          <cell r="P2010">
            <v>12770.07</v>
          </cell>
          <cell r="Q2010"/>
          <cell r="R2010"/>
          <cell r="S2010"/>
          <cell r="T2010"/>
          <cell r="U2010">
            <v>12770.07</v>
          </cell>
          <cell r="V2010">
            <v>13809.55</v>
          </cell>
        </row>
        <row r="2011">
          <cell r="C2011"/>
          <cell r="D2011" t="str">
            <v>1032810036-SIE</v>
          </cell>
          <cell r="E2011"/>
          <cell r="F2011" t="str">
            <v xml:space="preserve">VITAMINA D </v>
          </cell>
          <cell r="G2011" t="str">
            <v xml:space="preserve">TAB/CAPS/GRAG/COMP. </v>
          </cell>
          <cell r="H2011" t="str">
            <v xml:space="preserve">1000 UI </v>
          </cell>
          <cell r="I2011" t="str">
            <v>ORAL</v>
          </cell>
          <cell r="J2011" t="str">
            <v>TAB/CAPS/GRAG/COMP</v>
          </cell>
          <cell r="K2011">
            <v>773</v>
          </cell>
          <cell r="L2011">
            <v>773</v>
          </cell>
          <cell r="M2011"/>
          <cell r="N2011">
            <v>799.75</v>
          </cell>
          <cell r="O2011">
            <v>799.75</v>
          </cell>
          <cell r="P2011">
            <v>842.14</v>
          </cell>
          <cell r="Q2011"/>
          <cell r="R2011"/>
          <cell r="S2011"/>
          <cell r="T2011"/>
          <cell r="U2011">
            <v>842.14</v>
          </cell>
          <cell r="V2011">
            <v>910.69</v>
          </cell>
        </row>
        <row r="2012">
          <cell r="C2012"/>
          <cell r="D2012" t="str">
            <v>1032810064-MPH</v>
          </cell>
          <cell r="E2012"/>
          <cell r="F2012" t="str">
            <v xml:space="preserve">VITAMINA D </v>
          </cell>
          <cell r="G2012" t="str">
            <v>TAB/CAPS/GRAG/COMP</v>
          </cell>
          <cell r="H2012" t="str">
            <v>2000UI</v>
          </cell>
          <cell r="I2012" t="str">
            <v>ORAL</v>
          </cell>
          <cell r="J2012" t="str">
            <v>TAB/CAPS/GRAG/COMP</v>
          </cell>
          <cell r="K2012">
            <v>896</v>
          </cell>
          <cell r="L2012">
            <v>896</v>
          </cell>
          <cell r="M2012"/>
          <cell r="N2012">
            <v>927</v>
          </cell>
          <cell r="O2012">
            <v>927</v>
          </cell>
          <cell r="P2012">
            <v>976.13</v>
          </cell>
          <cell r="Q2012"/>
          <cell r="R2012"/>
          <cell r="S2012"/>
          <cell r="T2012"/>
          <cell r="U2012">
            <v>976.13</v>
          </cell>
          <cell r="V2012">
            <v>1055.5899999999999</v>
          </cell>
        </row>
        <row r="2013">
          <cell r="C2013"/>
          <cell r="D2013"/>
          <cell r="E2013" t="str">
            <v>CP-0316-SYN</v>
          </cell>
          <cell r="F2013" t="str">
            <v xml:space="preserve">VITAMINA D3 </v>
          </cell>
          <cell r="G2013" t="str">
            <v>TABLETA</v>
          </cell>
          <cell r="H2013" t="str">
            <v>7000 UI</v>
          </cell>
          <cell r="I2013" t="str">
            <v>ORAL</v>
          </cell>
          <cell r="J2013"/>
          <cell r="K2013"/>
          <cell r="L2013"/>
          <cell r="M2013"/>
          <cell r="N2013"/>
          <cell r="O2013"/>
          <cell r="P2013"/>
          <cell r="Q2013"/>
          <cell r="R2013"/>
          <cell r="S2013"/>
          <cell r="T2013"/>
          <cell r="U2013">
            <v>0</v>
          </cell>
          <cell r="V2013">
            <v>5630.04</v>
          </cell>
        </row>
        <row r="2014">
          <cell r="C2014"/>
          <cell r="D2014"/>
          <cell r="E2014"/>
          <cell r="F2014" t="str">
            <v>VITAMINA D + MAGNESIO</v>
          </cell>
          <cell r="G2014" t="str">
            <v>TAB/CAPS/GRAG/COMP</v>
          </cell>
          <cell r="H2014" t="str">
            <v>2000UI+ 40 MG</v>
          </cell>
          <cell r="I2014" t="str">
            <v>ORAL</v>
          </cell>
          <cell r="J2014" t="str">
            <v>TAB/CAPS/GRAG/COMP</v>
          </cell>
          <cell r="K2014"/>
          <cell r="L2014"/>
          <cell r="M2014"/>
          <cell r="N2014"/>
          <cell r="O2014"/>
          <cell r="P2014"/>
          <cell r="Q2014"/>
          <cell r="R2014"/>
          <cell r="S2014"/>
          <cell r="T2014"/>
          <cell r="U2014">
            <v>0</v>
          </cell>
          <cell r="V2014">
            <v>0</v>
          </cell>
        </row>
        <row r="2015">
          <cell r="C2015">
            <v>2810012</v>
          </cell>
          <cell r="D2015" t="str">
            <v>1032810012-GFC</v>
          </cell>
          <cell r="E2015">
            <v>2810012</v>
          </cell>
          <cell r="F2015" t="str">
            <v>VITAMINA E</v>
          </cell>
          <cell r="G2015" t="str">
            <v xml:space="preserve">COMP/TAB/CAPS/GRAGE      </v>
          </cell>
          <cell r="H2015" t="str">
            <v>400 U.I.</v>
          </cell>
          <cell r="I2015" t="str">
            <v>ORAL</v>
          </cell>
          <cell r="J2015" t="str">
            <v xml:space="preserve">COMP/TAB/CAPS/GRAGE      </v>
          </cell>
          <cell r="K2015">
            <v>144.5</v>
          </cell>
          <cell r="L2015">
            <v>144.5</v>
          </cell>
          <cell r="M2015"/>
          <cell r="N2015">
            <v>149.5</v>
          </cell>
          <cell r="O2015">
            <v>149.5</v>
          </cell>
          <cell r="P2015">
            <v>157.41999999999999</v>
          </cell>
          <cell r="Q2015"/>
          <cell r="R2015"/>
          <cell r="S2015"/>
          <cell r="T2015"/>
          <cell r="U2015">
            <v>157.41999999999999</v>
          </cell>
          <cell r="V2015">
            <v>170.23</v>
          </cell>
        </row>
        <row r="2016">
          <cell r="C2016"/>
          <cell r="D2016"/>
          <cell r="E2016" t="str">
            <v xml:space="preserve">CP-0321-BIO   </v>
          </cell>
          <cell r="F2016" t="str">
            <v>DL-ALFATOCOFERIL ACETATO</v>
          </cell>
          <cell r="G2016" t="str">
            <v>CAPSULAS</v>
          </cell>
          <cell r="H2016" t="str">
            <v>800 MG</v>
          </cell>
          <cell r="I2016" t="str">
            <v>ORAL</v>
          </cell>
          <cell r="J2016"/>
          <cell r="K2016"/>
          <cell r="L2016"/>
          <cell r="M2016"/>
          <cell r="N2016"/>
          <cell r="O2016"/>
          <cell r="P2016"/>
          <cell r="Q2016"/>
          <cell r="R2016"/>
          <cell r="S2016"/>
          <cell r="T2016"/>
          <cell r="U2016">
            <v>0</v>
          </cell>
          <cell r="V2016">
            <v>1852.8</v>
          </cell>
        </row>
        <row r="2017">
          <cell r="C2017"/>
          <cell r="D2017"/>
          <cell r="E2017" t="str">
            <v>2810012-PRO</v>
          </cell>
          <cell r="F2017"/>
          <cell r="G2017"/>
          <cell r="H2017"/>
          <cell r="I2017"/>
          <cell r="J2017"/>
          <cell r="K2017"/>
          <cell r="L2017"/>
          <cell r="M2017"/>
          <cell r="N2017"/>
          <cell r="O2017"/>
          <cell r="P2017"/>
          <cell r="Q2017"/>
          <cell r="R2017"/>
          <cell r="S2017"/>
          <cell r="T2017"/>
          <cell r="U2017">
            <v>0</v>
          </cell>
          <cell r="V2017">
            <v>0</v>
          </cell>
        </row>
        <row r="2018">
          <cell r="C2018"/>
          <cell r="D2018" t="str">
            <v>1032810090-CMD</v>
          </cell>
          <cell r="E2018"/>
          <cell r="F2018" t="str">
            <v xml:space="preserve">VITAMINA E </v>
          </cell>
          <cell r="G2018" t="str">
            <v>TAB/CAPS/GRAG/COMP</v>
          </cell>
          <cell r="H2018" t="str">
            <v xml:space="preserve">100UI  </v>
          </cell>
          <cell r="I2018" t="str">
            <v>ORAL</v>
          </cell>
          <cell r="J2018" t="str">
            <v>TAB/CAPS/GRAG/COMP</v>
          </cell>
          <cell r="K2018">
            <v>206</v>
          </cell>
          <cell r="L2018">
            <v>206</v>
          </cell>
          <cell r="M2018"/>
          <cell r="N2018">
            <v>213.13</v>
          </cell>
          <cell r="O2018">
            <v>213.13</v>
          </cell>
          <cell r="P2018">
            <v>224.43</v>
          </cell>
          <cell r="Q2018"/>
          <cell r="R2018"/>
          <cell r="S2018"/>
          <cell r="T2018"/>
          <cell r="U2018">
            <v>224.43</v>
          </cell>
          <cell r="V2018">
            <v>242.7</v>
          </cell>
        </row>
        <row r="2019">
          <cell r="C2019">
            <v>2412002</v>
          </cell>
          <cell r="D2019" t="str">
            <v>1032412102-BIO</v>
          </cell>
          <cell r="E2019"/>
          <cell r="F2019" t="str">
            <v>VITAMINA K1 (FITOMENADIONA)</v>
          </cell>
          <cell r="G2019" t="str">
            <v xml:space="preserve">AMP/VIAL/JP  </v>
          </cell>
          <cell r="H2019" t="str">
            <v>10mg/ml</v>
          </cell>
          <cell r="I2019" t="str">
            <v>PARENTERAL</v>
          </cell>
          <cell r="J2019" t="str">
            <v xml:space="preserve">AMP/VIAL/JP  </v>
          </cell>
          <cell r="K2019">
            <v>469.8</v>
          </cell>
          <cell r="L2019">
            <v>469.8</v>
          </cell>
          <cell r="M2019"/>
          <cell r="N2019">
            <v>486.06</v>
          </cell>
          <cell r="O2019">
            <v>486.06</v>
          </cell>
          <cell r="P2019">
            <v>511.82</v>
          </cell>
          <cell r="Q2019"/>
          <cell r="R2019"/>
          <cell r="S2019"/>
          <cell r="T2019"/>
          <cell r="U2019">
            <v>511.82</v>
          </cell>
          <cell r="V2019">
            <v>553.48</v>
          </cell>
        </row>
        <row r="2020">
          <cell r="C2020">
            <v>2412001</v>
          </cell>
          <cell r="D2020" t="str">
            <v>1032412001-RCH</v>
          </cell>
          <cell r="E2020"/>
          <cell r="F2020" t="str">
            <v>VITAMINA K1 (FITOMENADIONA)</v>
          </cell>
          <cell r="G2020" t="str">
            <v xml:space="preserve">AMP/VIAL/JP             </v>
          </cell>
          <cell r="H2020" t="str">
            <v>2mg/0.2ml</v>
          </cell>
          <cell r="I2020" t="str">
            <v>PARENTERAL</v>
          </cell>
          <cell r="J2020" t="str">
            <v xml:space="preserve">AMP/VIAL/JP             </v>
          </cell>
          <cell r="K2020">
            <v>1671</v>
          </cell>
          <cell r="L2020">
            <v>1671</v>
          </cell>
          <cell r="M2020"/>
          <cell r="N2020">
            <v>1728.82</v>
          </cell>
          <cell r="O2020">
            <v>1728.82</v>
          </cell>
          <cell r="P2020">
            <v>1820.45</v>
          </cell>
          <cell r="Q2020"/>
          <cell r="R2020"/>
          <cell r="S2020"/>
          <cell r="T2020"/>
          <cell r="U2020">
            <v>1820.45</v>
          </cell>
          <cell r="V2020">
            <v>1968.63</v>
          </cell>
        </row>
        <row r="2021">
          <cell r="C2021"/>
          <cell r="D2021" t="str">
            <v>1031040015-PFI</v>
          </cell>
          <cell r="E2021"/>
          <cell r="F2021" t="str">
            <v>VORICONAZOL</v>
          </cell>
          <cell r="G2021" t="str">
            <v>TAB/CAPS/GRAG/COMP</v>
          </cell>
          <cell r="H2021" t="str">
            <v>200 mg</v>
          </cell>
          <cell r="I2021" t="str">
            <v>ORAL</v>
          </cell>
          <cell r="J2021" t="str">
            <v>TAB/CAPS/GRAG/COMP</v>
          </cell>
          <cell r="K2021">
            <v>66608.639999999999</v>
          </cell>
          <cell r="L2021">
            <v>66608.639999999999</v>
          </cell>
          <cell r="M2021"/>
          <cell r="N2021">
            <v>66608.639999999999</v>
          </cell>
          <cell r="O2021"/>
          <cell r="P2021"/>
          <cell r="Q2021"/>
          <cell r="R2021" t="str">
            <v>CIRCULAR 04-2012 CNPMDM</v>
          </cell>
          <cell r="S2021">
            <v>66608.639999999999</v>
          </cell>
          <cell r="T2021"/>
          <cell r="U2021">
            <v>66608.639999999999</v>
          </cell>
          <cell r="V2021">
            <v>66608.639999999999</v>
          </cell>
        </row>
        <row r="2022">
          <cell r="C2022"/>
          <cell r="D2022" t="str">
            <v>1031040010-PFI</v>
          </cell>
          <cell r="E2022"/>
          <cell r="F2022" t="str">
            <v xml:space="preserve">VORICONAZOL </v>
          </cell>
          <cell r="G2022" t="str">
            <v>SOLUCION INYECTABLE</v>
          </cell>
          <cell r="H2022" t="str">
            <v>200 mg</v>
          </cell>
          <cell r="I2022" t="str">
            <v>PARENTERAL</v>
          </cell>
          <cell r="J2022" t="str">
            <v>AMP/VIAL/JP</v>
          </cell>
          <cell r="K2022">
            <v>216236.16</v>
          </cell>
          <cell r="L2022">
            <v>216236.16</v>
          </cell>
          <cell r="M2022"/>
          <cell r="N2022">
            <v>216236.16</v>
          </cell>
          <cell r="O2022"/>
          <cell r="P2022"/>
          <cell r="Q2022"/>
          <cell r="R2022" t="str">
            <v>CIRCULAR 04-2012 CNPMDM</v>
          </cell>
          <cell r="S2022">
            <v>216236.16</v>
          </cell>
          <cell r="T2022"/>
          <cell r="U2022">
            <v>216236.16</v>
          </cell>
          <cell r="V2022">
            <v>216236.16</v>
          </cell>
        </row>
        <row r="2023">
          <cell r="C2023">
            <v>2411042</v>
          </cell>
          <cell r="D2023" t="str">
            <v>1032411042-SAN</v>
          </cell>
          <cell r="E2023"/>
          <cell r="F2023" t="str">
            <v>WARFARINA SODICA</v>
          </cell>
          <cell r="G2023" t="str">
            <v xml:space="preserve">COMP/TAB/CAPS/GRAGE      </v>
          </cell>
          <cell r="H2023" t="str">
            <v>2.5mg</v>
          </cell>
          <cell r="I2023" t="str">
            <v>ORAL</v>
          </cell>
          <cell r="J2023" t="str">
            <v xml:space="preserve">COMP/TAB/CAPS/GRAGE      </v>
          </cell>
          <cell r="K2023">
            <v>536.1</v>
          </cell>
          <cell r="L2023">
            <v>536.1</v>
          </cell>
          <cell r="M2023"/>
          <cell r="N2023">
            <v>554.65</v>
          </cell>
          <cell r="O2023">
            <v>554.65</v>
          </cell>
          <cell r="P2023">
            <v>584.04999999999995</v>
          </cell>
          <cell r="Q2023"/>
          <cell r="R2023"/>
          <cell r="S2023"/>
          <cell r="T2023"/>
          <cell r="U2023">
            <v>584.04999999999995</v>
          </cell>
          <cell r="V2023">
            <v>631.59</v>
          </cell>
        </row>
        <row r="2024">
          <cell r="C2024"/>
          <cell r="D2024" t="str">
            <v>1032411042-BMS</v>
          </cell>
          <cell r="E2024"/>
          <cell r="F2024" t="str">
            <v>WARFARINA SODICA</v>
          </cell>
          <cell r="G2024" t="str">
            <v>TAB/CAPS/GRAG/COMP</v>
          </cell>
          <cell r="H2024" t="str">
            <v>2.5 mg</v>
          </cell>
          <cell r="I2024" t="str">
            <v>ORAL</v>
          </cell>
          <cell r="J2024" t="str">
            <v>TAB/CAPS/GRAG/COMP</v>
          </cell>
          <cell r="K2024">
            <v>360</v>
          </cell>
          <cell r="L2024">
            <v>360</v>
          </cell>
          <cell r="M2024"/>
          <cell r="N2024">
            <v>372.46</v>
          </cell>
          <cell r="O2024">
            <v>372.46</v>
          </cell>
          <cell r="P2024">
            <v>392.2</v>
          </cell>
          <cell r="Q2024"/>
          <cell r="R2024"/>
          <cell r="S2024"/>
          <cell r="T2024"/>
          <cell r="U2024">
            <v>392.2</v>
          </cell>
          <cell r="V2024">
            <v>424.13</v>
          </cell>
        </row>
        <row r="2025">
          <cell r="C2025">
            <v>2411040</v>
          </cell>
          <cell r="D2025" t="str">
            <v>1032411040-SAN</v>
          </cell>
          <cell r="E2025"/>
          <cell r="F2025" t="str">
            <v xml:space="preserve">WARFARINA SODICA </v>
          </cell>
          <cell r="G2025" t="str">
            <v xml:space="preserve">COMP/TAB/CAPS/GRAGE      </v>
          </cell>
          <cell r="H2025" t="str">
            <v>5mg</v>
          </cell>
          <cell r="I2025" t="str">
            <v>ORAL</v>
          </cell>
          <cell r="J2025" t="str">
            <v xml:space="preserve">COMP/TAB/CAPS/GRAGE      </v>
          </cell>
          <cell r="K2025">
            <v>100.14</v>
          </cell>
          <cell r="L2025">
            <v>100.14</v>
          </cell>
          <cell r="M2025"/>
          <cell r="N2025">
            <v>103.6</v>
          </cell>
          <cell r="O2025">
            <v>103.6</v>
          </cell>
          <cell r="P2025">
            <v>109.09</v>
          </cell>
          <cell r="Q2025"/>
          <cell r="R2025"/>
          <cell r="S2025"/>
          <cell r="T2025"/>
          <cell r="U2025">
            <v>109.09</v>
          </cell>
          <cell r="V2025">
            <v>117.97</v>
          </cell>
        </row>
        <row r="2026">
          <cell r="C2026"/>
          <cell r="D2026" t="str">
            <v>1032411040-BMS</v>
          </cell>
          <cell r="E2026"/>
          <cell r="F2026" t="str">
            <v xml:space="preserve">WARFARINA SODICA </v>
          </cell>
          <cell r="G2026" t="str">
            <v>TAB/CAPS/GRAG/COMP</v>
          </cell>
          <cell r="H2026" t="str">
            <v>5 mg</v>
          </cell>
          <cell r="I2026" t="str">
            <v>ORAL</v>
          </cell>
          <cell r="J2026" t="str">
            <v>TAB/CAPS/GRAG/COMP</v>
          </cell>
          <cell r="K2026">
            <v>870.45</v>
          </cell>
          <cell r="L2026">
            <v>870.45</v>
          </cell>
          <cell r="M2026"/>
          <cell r="N2026">
            <v>900.57</v>
          </cell>
          <cell r="O2026">
            <v>900.57</v>
          </cell>
          <cell r="P2026">
            <v>948.3</v>
          </cell>
          <cell r="Q2026"/>
          <cell r="R2026"/>
          <cell r="S2026"/>
          <cell r="T2026"/>
          <cell r="U2026">
            <v>948.3</v>
          </cell>
          <cell r="V2026">
            <v>1025.49</v>
          </cell>
        </row>
        <row r="2027">
          <cell r="C2027">
            <v>3495017</v>
          </cell>
          <cell r="D2027" t="str">
            <v>1033410015-ECA</v>
          </cell>
          <cell r="E2027"/>
          <cell r="F2027" t="str">
            <v>YODOPOVIDONA BUCOFARINGEO</v>
          </cell>
          <cell r="G2027" t="str">
            <v>SOLUCION</v>
          </cell>
          <cell r="H2027">
            <v>0.08</v>
          </cell>
          <cell r="I2027" t="str">
            <v>ORAL</v>
          </cell>
          <cell r="J2027" t="str">
            <v>ENVASE X (100-120) ml</v>
          </cell>
          <cell r="K2027">
            <v>2440.21</v>
          </cell>
          <cell r="L2027">
            <v>2440.21</v>
          </cell>
          <cell r="M2027"/>
          <cell r="N2027">
            <v>2524.64</v>
          </cell>
          <cell r="O2027">
            <v>2524.64</v>
          </cell>
          <cell r="P2027">
            <v>2658.45</v>
          </cell>
          <cell r="Q2027"/>
          <cell r="R2027"/>
          <cell r="S2027"/>
          <cell r="T2027"/>
          <cell r="U2027">
            <v>2658.45</v>
          </cell>
          <cell r="V2027">
            <v>2874.85</v>
          </cell>
        </row>
        <row r="2028">
          <cell r="C2028">
            <v>1011024</v>
          </cell>
          <cell r="D2028" t="str">
            <v>1031011037-GSK</v>
          </cell>
          <cell r="E2028"/>
          <cell r="F2028" t="str">
            <v>ZIDOVUDINA</v>
          </cell>
          <cell r="G2028" t="str">
            <v xml:space="preserve">AMP/VIAL/JP  </v>
          </cell>
          <cell r="H2028" t="str">
            <v>1% (10MG/ML)</v>
          </cell>
          <cell r="I2028" t="str">
            <v>PARENTERAL</v>
          </cell>
          <cell r="J2028" t="str">
            <v xml:space="preserve">AMP/VIAL/JP  </v>
          </cell>
          <cell r="K2028">
            <v>15000</v>
          </cell>
          <cell r="L2028">
            <v>15000</v>
          </cell>
          <cell r="M2028"/>
          <cell r="N2028">
            <v>15519</v>
          </cell>
          <cell r="O2028">
            <v>15519</v>
          </cell>
          <cell r="P2028">
            <v>16341.51</v>
          </cell>
          <cell r="Q2028"/>
          <cell r="R2028"/>
          <cell r="S2028"/>
          <cell r="T2028"/>
          <cell r="U2028">
            <v>16341.51</v>
          </cell>
          <cell r="V2028">
            <v>17671.71</v>
          </cell>
        </row>
        <row r="2029">
          <cell r="C2029">
            <v>1011037</v>
          </cell>
          <cell r="D2029" t="str">
            <v>1031011024-HAX</v>
          </cell>
          <cell r="E2029"/>
          <cell r="F2029" t="str">
            <v>ZIDOVUDINA</v>
          </cell>
          <cell r="G2029" t="str">
            <v xml:space="preserve">SOLUCION            </v>
          </cell>
          <cell r="H2029" t="str">
            <v>10mg/ml</v>
          </cell>
          <cell r="I2029" t="str">
            <v>ORAL</v>
          </cell>
          <cell r="J2029" t="str">
            <v>FRASCO X (120-240)ml</v>
          </cell>
          <cell r="K2029">
            <v>15000</v>
          </cell>
          <cell r="L2029">
            <v>15000</v>
          </cell>
          <cell r="M2029">
            <v>15000</v>
          </cell>
          <cell r="N2029">
            <v>15519</v>
          </cell>
          <cell r="O2029">
            <v>15519</v>
          </cell>
          <cell r="P2029">
            <v>16341.51</v>
          </cell>
          <cell r="Q2029">
            <v>16341.51</v>
          </cell>
          <cell r="R2029"/>
          <cell r="S2029"/>
          <cell r="T2029"/>
          <cell r="U2029">
            <v>16341.51</v>
          </cell>
          <cell r="V2029">
            <v>17671.71</v>
          </cell>
        </row>
        <row r="2030">
          <cell r="C2030">
            <v>1011051</v>
          </cell>
          <cell r="D2030" t="str">
            <v>1031011051-HAX</v>
          </cell>
          <cell r="E2030"/>
          <cell r="F2030" t="str">
            <v>ZIDOVUDINA</v>
          </cell>
          <cell r="G2030" t="str">
            <v xml:space="preserve">COMP/TAB/CAPS/GRAGE      </v>
          </cell>
          <cell r="H2030" t="str">
            <v>300mg</v>
          </cell>
          <cell r="I2030" t="str">
            <v>ORAL</v>
          </cell>
          <cell r="J2030" t="str">
            <v xml:space="preserve">COMP/TAB/CAPS/GRAGE      </v>
          </cell>
          <cell r="K2030">
            <v>648.15491077593481</v>
          </cell>
          <cell r="L2030">
            <v>648.15</v>
          </cell>
          <cell r="M2030"/>
          <cell r="N2030">
            <v>670.58</v>
          </cell>
          <cell r="O2030">
            <v>670.58</v>
          </cell>
          <cell r="P2030">
            <v>706.12</v>
          </cell>
          <cell r="Q2030"/>
          <cell r="R2030"/>
          <cell r="S2030"/>
          <cell r="T2030"/>
          <cell r="U2030">
            <v>706.12</v>
          </cell>
          <cell r="V2030">
            <v>763.6</v>
          </cell>
        </row>
        <row r="2031">
          <cell r="C2031">
            <v>1011030</v>
          </cell>
          <cell r="D2031" t="str">
            <v>1031011030-ARB</v>
          </cell>
          <cell r="E2031"/>
          <cell r="F2031" t="str">
            <v xml:space="preserve">ZIDOVUDINA </v>
          </cell>
          <cell r="G2031" t="str">
            <v xml:space="preserve">COMP/TAB/CAPS/GRAGE      </v>
          </cell>
          <cell r="H2031" t="str">
            <v>100mg</v>
          </cell>
          <cell r="I2031" t="str">
            <v>ORAL</v>
          </cell>
          <cell r="J2031" t="str">
            <v xml:space="preserve">COMP/TAB/CAPS/GRAGE      </v>
          </cell>
          <cell r="K2031">
            <v>335</v>
          </cell>
          <cell r="L2031">
            <v>335</v>
          </cell>
          <cell r="M2031"/>
          <cell r="N2031">
            <v>346.59</v>
          </cell>
          <cell r="O2031">
            <v>346.59</v>
          </cell>
          <cell r="P2031">
            <v>364.96</v>
          </cell>
          <cell r="Q2031"/>
          <cell r="R2031"/>
          <cell r="S2031"/>
          <cell r="T2031"/>
          <cell r="U2031">
            <v>364.96</v>
          </cell>
          <cell r="V2031">
            <v>394.67</v>
          </cell>
        </row>
        <row r="2032">
          <cell r="C2032">
            <v>3495001</v>
          </cell>
          <cell r="D2032" t="str">
            <v>1033495001-TQS</v>
          </cell>
          <cell r="E2032"/>
          <cell r="F2032" t="str">
            <v>ZINC  OXIDO + NISTATINA</v>
          </cell>
          <cell r="G2032" t="str">
            <v xml:space="preserve">CREMA           </v>
          </cell>
          <cell r="H2032" t="str">
            <v>(0,2g+100000 U.I.)/g</v>
          </cell>
          <cell r="I2032" t="str">
            <v>TOPICO</v>
          </cell>
          <cell r="J2032" t="str">
            <v>TUBO X (30-60)g</v>
          </cell>
          <cell r="K2032">
            <v>2331</v>
          </cell>
          <cell r="L2032">
            <v>2331</v>
          </cell>
          <cell r="M2032"/>
          <cell r="N2032">
            <v>2411.65</v>
          </cell>
          <cell r="O2032">
            <v>2411.65</v>
          </cell>
          <cell r="P2032">
            <v>2539.4699999999998</v>
          </cell>
          <cell r="Q2032"/>
          <cell r="R2032"/>
          <cell r="S2032"/>
          <cell r="T2032"/>
          <cell r="U2032">
            <v>2539.4699999999998</v>
          </cell>
          <cell r="V2032">
            <v>2746.18</v>
          </cell>
        </row>
        <row r="2033">
          <cell r="C2033">
            <v>2810011</v>
          </cell>
          <cell r="D2033" t="str">
            <v>1032810013-BMG</v>
          </cell>
          <cell r="E2033"/>
          <cell r="F2033" t="str">
            <v>ZINC + MULTIVITAMINAS</v>
          </cell>
          <cell r="G2033" t="str">
            <v>GRANULADO</v>
          </cell>
          <cell r="H2033" t="str">
            <v>SMNF</v>
          </cell>
          <cell r="I2033" t="str">
            <v>ORAL</v>
          </cell>
          <cell r="J2033" t="str">
            <v>TARRO X 300g</v>
          </cell>
          <cell r="K2033">
            <v>3940.85</v>
          </cell>
          <cell r="L2033">
            <v>3940.85</v>
          </cell>
          <cell r="M2033">
            <v>3940.85</v>
          </cell>
          <cell r="N2033">
            <v>4077.2</v>
          </cell>
          <cell r="O2033">
            <v>4077.2</v>
          </cell>
          <cell r="P2033">
            <v>4293.29</v>
          </cell>
          <cell r="Q2033">
            <v>4293.29</v>
          </cell>
          <cell r="R2033"/>
          <cell r="S2033"/>
          <cell r="T2033"/>
          <cell r="U2033">
            <v>4293.29</v>
          </cell>
          <cell r="V2033">
            <v>4642.76</v>
          </cell>
        </row>
        <row r="2034">
          <cell r="C2034">
            <v>2810111</v>
          </cell>
          <cell r="D2034" t="str">
            <v>1032810111-BOE</v>
          </cell>
          <cell r="E2034"/>
          <cell r="F2034" t="str">
            <v xml:space="preserve">ZINC + MULTIVITAMINAS </v>
          </cell>
          <cell r="G2034" t="str">
            <v xml:space="preserve">COMP/TAB/CAPS/GRAGE      </v>
          </cell>
          <cell r="H2034" t="str">
            <v>S.M.N.F</v>
          </cell>
          <cell r="I2034" t="str">
            <v>ORAL</v>
          </cell>
          <cell r="J2034" t="str">
            <v xml:space="preserve">COMP/TAB/CAPS/GRAGE      </v>
          </cell>
          <cell r="K2034">
            <v>79</v>
          </cell>
          <cell r="L2034">
            <v>79</v>
          </cell>
          <cell r="M2034">
            <v>79</v>
          </cell>
          <cell r="N2034">
            <v>81.73</v>
          </cell>
          <cell r="O2034">
            <v>81.73</v>
          </cell>
          <cell r="P2034">
            <v>86.06</v>
          </cell>
          <cell r="Q2034">
            <v>86.06</v>
          </cell>
          <cell r="R2034"/>
          <cell r="S2034"/>
          <cell r="T2034"/>
          <cell r="U2034">
            <v>86.06</v>
          </cell>
          <cell r="V2034">
            <v>93.07</v>
          </cell>
        </row>
        <row r="2035">
          <cell r="C2035"/>
          <cell r="D2035" t="str">
            <v>1032810025-TQC</v>
          </cell>
          <cell r="E2035"/>
          <cell r="F2035" t="str">
            <v xml:space="preserve">MULTIVITAMINAS+MINERALES+ZINC+ LUTEINA </v>
          </cell>
          <cell r="G2035" t="str">
            <v>TAB/CAPS/GRAG/COMP</v>
          </cell>
          <cell r="H2035"/>
          <cell r="I2035" t="str">
            <v>ORAL</v>
          </cell>
          <cell r="J2035" t="str">
            <v>TAB/CAPS/GRAG/COMP</v>
          </cell>
          <cell r="K2035">
            <v>850</v>
          </cell>
          <cell r="L2035">
            <v>850</v>
          </cell>
          <cell r="M2035"/>
          <cell r="N2035">
            <v>879.41</v>
          </cell>
          <cell r="O2035">
            <v>879.41</v>
          </cell>
          <cell r="P2035">
            <v>926.02</v>
          </cell>
          <cell r="Q2035"/>
          <cell r="R2035"/>
          <cell r="S2035"/>
          <cell r="T2035"/>
          <cell r="U2035">
            <v>926.02</v>
          </cell>
          <cell r="V2035">
            <v>1001.4</v>
          </cell>
        </row>
        <row r="2036">
          <cell r="C2036"/>
          <cell r="D2036" t="str">
            <v>1033420160-SIE</v>
          </cell>
          <cell r="E2036"/>
          <cell r="F2036" t="str">
            <v>ZINC PIRITIONATO + ALOE VERA + PROVITAMINA B5</v>
          </cell>
          <cell r="G2036" t="str">
            <v xml:space="preserve"> SHAMPOO</v>
          </cell>
          <cell r="H2036"/>
          <cell r="I2036" t="str">
            <v>TOPICO</v>
          </cell>
          <cell r="J2036" t="str">
            <v>FRASCO</v>
          </cell>
          <cell r="K2036">
            <v>160</v>
          </cell>
          <cell r="L2036">
            <v>160</v>
          </cell>
          <cell r="M2036"/>
          <cell r="N2036">
            <v>165.54</v>
          </cell>
          <cell r="O2036">
            <v>165.54</v>
          </cell>
          <cell r="P2036">
            <v>174.31</v>
          </cell>
          <cell r="Q2036"/>
          <cell r="R2036"/>
          <cell r="S2036"/>
          <cell r="T2036"/>
          <cell r="U2036">
            <v>174.31</v>
          </cell>
          <cell r="V2036">
            <v>188.5</v>
          </cell>
        </row>
        <row r="2037">
          <cell r="C2037">
            <v>2146041</v>
          </cell>
          <cell r="D2037" t="str">
            <v>1032210091-CHV</v>
          </cell>
          <cell r="E2037"/>
          <cell r="F2037" t="str">
            <v>ZOLEDRONICO ACIDO</v>
          </cell>
          <cell r="G2037" t="str">
            <v xml:space="preserve">AMP/VIAL/JP  </v>
          </cell>
          <cell r="H2037" t="str">
            <v>5mg</v>
          </cell>
          <cell r="I2037" t="str">
            <v>PARENTERAL</v>
          </cell>
          <cell r="J2037" t="str">
            <v xml:space="preserve">AMP/VIAL/JP  </v>
          </cell>
          <cell r="K2037">
            <v>1105162.24</v>
          </cell>
          <cell r="L2037">
            <v>1105162.24</v>
          </cell>
          <cell r="M2037"/>
          <cell r="N2037">
            <v>1105162.24</v>
          </cell>
          <cell r="O2037">
            <v>1105162.24</v>
          </cell>
          <cell r="P2037"/>
          <cell r="Q2037"/>
          <cell r="R2037" t="str">
            <v>CIRCULAR 04-2012 CNPMDM</v>
          </cell>
          <cell r="S2037">
            <v>1105162.25</v>
          </cell>
          <cell r="T2037"/>
          <cell r="U2037">
            <v>1105162.24</v>
          </cell>
          <cell r="V2037">
            <v>1105162.25</v>
          </cell>
        </row>
        <row r="2038">
          <cell r="C2038">
            <v>2146040</v>
          </cell>
          <cell r="D2038" t="str">
            <v>1032210051-CHV</v>
          </cell>
          <cell r="E2038"/>
          <cell r="F2038" t="str">
            <v xml:space="preserve">ZOLEDRONICO ACIDO </v>
          </cell>
          <cell r="G2038" t="str">
            <v xml:space="preserve">AMP/VIAL/JP  </v>
          </cell>
          <cell r="H2038" t="str">
            <v>4mg</v>
          </cell>
          <cell r="I2038" t="str">
            <v>PARENTERAL</v>
          </cell>
          <cell r="J2038" t="str">
            <v xml:space="preserve">AMP/VIAL/JP  </v>
          </cell>
          <cell r="K2038">
            <v>93996</v>
          </cell>
          <cell r="L2038">
            <v>93996</v>
          </cell>
          <cell r="M2038">
            <v>93996</v>
          </cell>
          <cell r="N2038">
            <v>93996</v>
          </cell>
          <cell r="O2038">
            <v>93996</v>
          </cell>
          <cell r="P2038"/>
          <cell r="Q2038"/>
          <cell r="R2038" t="str">
            <v>CIRCULAR 04-2012 CNPMDM</v>
          </cell>
          <cell r="S2038">
            <v>97248</v>
          </cell>
          <cell r="T2038"/>
          <cell r="U2038">
            <v>93996</v>
          </cell>
          <cell r="V2038">
            <v>93996</v>
          </cell>
        </row>
        <row r="2039">
          <cell r="C2039">
            <v>1840003</v>
          </cell>
          <cell r="D2039" t="str">
            <v>1031840003-GFR</v>
          </cell>
          <cell r="E2039"/>
          <cell r="F2039" t="str">
            <v>ZOLPIDEM (TARTRATO)</v>
          </cell>
          <cell r="G2039" t="str">
            <v xml:space="preserve">COMP/TAB/CAPS/GRAGE      </v>
          </cell>
          <cell r="H2039" t="str">
            <v>10mg</v>
          </cell>
          <cell r="I2039" t="str">
            <v>ORAL</v>
          </cell>
          <cell r="J2039" t="str">
            <v xml:space="preserve">COMP/TAB/CAPS/GRAGE      </v>
          </cell>
          <cell r="K2039">
            <v>92.3</v>
          </cell>
          <cell r="L2039">
            <v>92.3</v>
          </cell>
          <cell r="M2039">
            <v>92.3</v>
          </cell>
          <cell r="N2039">
            <v>95.49</v>
          </cell>
          <cell r="O2039">
            <v>95.49</v>
          </cell>
          <cell r="P2039">
            <v>100.55</v>
          </cell>
          <cell r="Q2039">
            <v>100.55</v>
          </cell>
          <cell r="R2039"/>
          <cell r="S2039"/>
          <cell r="T2039"/>
          <cell r="U2039">
            <v>100.55</v>
          </cell>
          <cell r="V2039">
            <v>108.73</v>
          </cell>
        </row>
        <row r="2040">
          <cell r="C2040"/>
          <cell r="D2040"/>
          <cell r="E2040"/>
          <cell r="F2040" t="str">
            <v>ZOLPIDEM</v>
          </cell>
          <cell r="G2040" t="str">
            <v>TABLETAS</v>
          </cell>
          <cell r="H2040" t="str">
            <v>10 MG</v>
          </cell>
          <cell r="I2040" t="str">
            <v>ORAL</v>
          </cell>
          <cell r="J2040"/>
          <cell r="K2040"/>
          <cell r="L2040"/>
          <cell r="M2040"/>
          <cell r="N2040"/>
          <cell r="O2040"/>
          <cell r="P2040"/>
          <cell r="Q2040"/>
          <cell r="R2040"/>
          <cell r="S2040"/>
          <cell r="T2040"/>
          <cell r="U2040">
            <v>0</v>
          </cell>
          <cell r="V2040">
            <v>0</v>
          </cell>
        </row>
        <row r="2041">
          <cell r="C2041"/>
          <cell r="D2041" t="str">
            <v>1031840005-SFI</v>
          </cell>
          <cell r="E2041"/>
          <cell r="F2041" t="str">
            <v xml:space="preserve">ZOLPIDEM </v>
          </cell>
          <cell r="G2041" t="str">
            <v>TAB/CAPS/GRAG/COMP</v>
          </cell>
          <cell r="H2041" t="str">
            <v>12.5 mg</v>
          </cell>
          <cell r="I2041" t="str">
            <v>ORAL</v>
          </cell>
          <cell r="J2041" t="str">
            <v>TAB/CAPS/GRAG/COMP</v>
          </cell>
          <cell r="K2041">
            <v>2369</v>
          </cell>
          <cell r="L2041">
            <v>2369</v>
          </cell>
          <cell r="M2041"/>
          <cell r="N2041">
            <v>2450.9699999999998</v>
          </cell>
          <cell r="O2041"/>
          <cell r="P2041">
            <v>2580.87</v>
          </cell>
          <cell r="Q2041"/>
          <cell r="R2041"/>
          <cell r="S2041"/>
          <cell r="T2041"/>
          <cell r="U2041">
            <v>2580.87</v>
          </cell>
          <cell r="V2041">
            <v>2790.95</v>
          </cell>
        </row>
        <row r="2042">
          <cell r="C2042"/>
          <cell r="D2042" t="str">
            <v>1031840007-LST</v>
          </cell>
          <cell r="E2042"/>
          <cell r="F2042" t="str">
            <v xml:space="preserve">ZOPICLONA </v>
          </cell>
          <cell r="G2042" t="str">
            <v>TAB/CAPS/GRAG/COMP</v>
          </cell>
          <cell r="H2042" t="str">
            <v xml:space="preserve">7.5 mg </v>
          </cell>
          <cell r="I2042" t="str">
            <v>ORAL</v>
          </cell>
          <cell r="J2042" t="str">
            <v>TAB/CAPS/GRAG/COMP</v>
          </cell>
          <cell r="K2042">
            <v>3190</v>
          </cell>
          <cell r="L2042">
            <v>3190</v>
          </cell>
          <cell r="M2042"/>
          <cell r="N2042">
            <v>3300.37</v>
          </cell>
          <cell r="O2042"/>
          <cell r="P2042">
            <v>3475.29</v>
          </cell>
          <cell r="Q2042"/>
          <cell r="R2042"/>
          <cell r="S2042"/>
          <cell r="T2042"/>
          <cell r="U2042">
            <v>3475.29</v>
          </cell>
          <cell r="V2042">
            <v>3758.18</v>
          </cell>
        </row>
        <row r="2043">
          <cell r="C2043"/>
          <cell r="D2043" t="str">
            <v>1031840011-SFI</v>
          </cell>
          <cell r="E2043"/>
          <cell r="F2043" t="str">
            <v xml:space="preserve">ZOPICLONA </v>
          </cell>
          <cell r="G2043" t="str">
            <v>TAB/CAPS/GRAG/COMP</v>
          </cell>
          <cell r="H2043" t="str">
            <v xml:space="preserve">7.5 mg </v>
          </cell>
          <cell r="I2043" t="str">
            <v>ORAL</v>
          </cell>
          <cell r="J2043" t="str">
            <v>TAB/CAPS/GRAG/COMP</v>
          </cell>
          <cell r="K2043">
            <v>3707</v>
          </cell>
          <cell r="L2043">
            <v>3707</v>
          </cell>
          <cell r="M2043"/>
          <cell r="N2043">
            <v>3835.26</v>
          </cell>
          <cell r="O2043"/>
          <cell r="P2043">
            <v>4038.53</v>
          </cell>
          <cell r="Q2043"/>
          <cell r="R2043"/>
          <cell r="S2043"/>
          <cell r="T2043"/>
          <cell r="U2043">
            <v>4038.53</v>
          </cell>
          <cell r="V2043">
            <v>4367.2700000000004</v>
          </cell>
        </row>
        <row r="2044">
          <cell r="C2044">
            <v>1080030</v>
          </cell>
          <cell r="D2044"/>
          <cell r="E2044"/>
          <cell r="F2044" t="str">
            <v>ISONIAZIDA X 100 MG TAB</v>
          </cell>
          <cell r="G2044" t="str">
            <v xml:space="preserve">COMP/TAB/CAPS/GRAGE      </v>
          </cell>
          <cell r="H2044" t="str">
            <v>100 MG</v>
          </cell>
          <cell r="I2044" t="str">
            <v xml:space="preserve">COMP/TAB/CAPS/GRAGE      </v>
          </cell>
          <cell r="J2044" t="str">
            <v>TAB/CAPS/GRAG/COMP</v>
          </cell>
          <cell r="K2044">
            <v>0</v>
          </cell>
          <cell r="L2044"/>
          <cell r="M2044"/>
          <cell r="N2044">
            <v>1050</v>
          </cell>
          <cell r="O2044"/>
          <cell r="P2044">
            <v>1105.6499999999999</v>
          </cell>
          <cell r="Q2044"/>
          <cell r="R2044"/>
          <cell r="S2044"/>
          <cell r="T2044"/>
          <cell r="U2044">
            <v>1105.6500000000001</v>
          </cell>
          <cell r="V2044">
            <v>1195.6500000000001</v>
          </cell>
        </row>
        <row r="2045">
          <cell r="C2045">
            <v>1080031</v>
          </cell>
          <cell r="D2045"/>
          <cell r="E2045"/>
          <cell r="F2045" t="str">
            <v>ISONIAZIDA X 300 MG TAB</v>
          </cell>
          <cell r="G2045" t="str">
            <v xml:space="preserve">COMP/TAB/CAPS/GRAGE      </v>
          </cell>
          <cell r="H2045" t="str">
            <v>300 MG</v>
          </cell>
          <cell r="I2045" t="str">
            <v>ORAL</v>
          </cell>
          <cell r="J2045" t="str">
            <v xml:space="preserve">COMP/TAB/CAPS/GRAGE      </v>
          </cell>
          <cell r="K2045">
            <v>0</v>
          </cell>
          <cell r="L2045"/>
          <cell r="M2045"/>
          <cell r="N2045">
            <v>2606</v>
          </cell>
          <cell r="O2045"/>
          <cell r="P2045">
            <v>2744.1179999999999</v>
          </cell>
          <cell r="Q2045"/>
          <cell r="R2045"/>
          <cell r="S2045"/>
          <cell r="T2045"/>
          <cell r="U2045">
            <v>2744.12</v>
          </cell>
          <cell r="V2045">
            <v>2967.49</v>
          </cell>
        </row>
        <row r="2046">
          <cell r="C2046"/>
          <cell r="D2046"/>
          <cell r="E2046" t="str">
            <v>CP-0025</v>
          </cell>
          <cell r="F2046" t="str">
            <v>BRENTUXIMAB VEDOTIN 50 MG SOL INY</v>
          </cell>
          <cell r="G2046" t="str">
            <v>VIAL</v>
          </cell>
          <cell r="H2046" t="str">
            <v>50 MG</v>
          </cell>
          <cell r="I2046" t="str">
            <v>PARENTERAL</v>
          </cell>
          <cell r="J2046" t="str">
            <v xml:space="preserve">AMP/VIAL/JP  </v>
          </cell>
          <cell r="K2046">
            <v>0</v>
          </cell>
          <cell r="L2046"/>
          <cell r="M2046"/>
          <cell r="N2046">
            <v>8991259</v>
          </cell>
          <cell r="O2046"/>
          <cell r="P2046">
            <v>9467795.727</v>
          </cell>
          <cell r="Q2046"/>
          <cell r="R2046"/>
          <cell r="S2046"/>
          <cell r="T2046"/>
          <cell r="U2046">
            <v>9467795.7300000004</v>
          </cell>
          <cell r="V2046">
            <v>10238474.300000001</v>
          </cell>
        </row>
        <row r="2047">
          <cell r="C2047"/>
          <cell r="D2047"/>
          <cell r="E2047" t="str">
            <v>CP-0026</v>
          </cell>
          <cell r="F2047" t="str">
            <v>TEMOZOLOMIDA 100 MG SOL INY</v>
          </cell>
          <cell r="G2047" t="str">
            <v>VIAL</v>
          </cell>
          <cell r="H2047" t="str">
            <v>100 mg</v>
          </cell>
          <cell r="I2047" t="str">
            <v>PARENTERAL</v>
          </cell>
          <cell r="J2047" t="str">
            <v xml:space="preserve">AMP/VIAL/JP  </v>
          </cell>
          <cell r="K2047">
            <v>0</v>
          </cell>
          <cell r="L2047"/>
          <cell r="M2047"/>
          <cell r="N2047">
            <v>765000</v>
          </cell>
          <cell r="O2047"/>
          <cell r="P2047">
            <v>805545</v>
          </cell>
          <cell r="Q2047"/>
          <cell r="R2047"/>
          <cell r="S2047"/>
          <cell r="T2047"/>
          <cell r="U2047">
            <v>805545</v>
          </cell>
          <cell r="V2047">
            <v>871116.36</v>
          </cell>
        </row>
        <row r="2048">
          <cell r="C2048"/>
          <cell r="D2048"/>
          <cell r="E2048" t="str">
            <v>CP-0027</v>
          </cell>
          <cell r="F2048" t="str">
            <v>EXENATIDA 2 MG SOL INY</v>
          </cell>
          <cell r="G2048" t="str">
            <v>VIAL</v>
          </cell>
          <cell r="H2048" t="str">
            <v>2 mg</v>
          </cell>
          <cell r="I2048" t="str">
            <v>PARENTERAL</v>
          </cell>
          <cell r="J2048" t="str">
            <v xml:space="preserve">AMP/VIAL/JP  </v>
          </cell>
          <cell r="K2048">
            <v>0</v>
          </cell>
          <cell r="L2048"/>
          <cell r="M2048"/>
          <cell r="N2048">
            <v>93750</v>
          </cell>
          <cell r="O2048"/>
          <cell r="P2048">
            <v>98718.75</v>
          </cell>
          <cell r="Q2048"/>
          <cell r="R2048"/>
          <cell r="S2048"/>
          <cell r="T2048"/>
          <cell r="U2048">
            <v>98718.75</v>
          </cell>
          <cell r="V2048">
            <v>106754.46</v>
          </cell>
        </row>
        <row r="2049">
          <cell r="C2049"/>
          <cell r="D2049"/>
          <cell r="E2049" t="str">
            <v>CP-0028</v>
          </cell>
          <cell r="F2049" t="str">
            <v>NUTRICION LIQUIDA  DIETA LIBRE DE LACTOSA PROTEINA PARCIALMENTE HIDROLIZADA ADICION DE ARG SELENIO, CROMO, MOLIBDENO,B CAROTENO</v>
          </cell>
          <cell r="G2049" t="str">
            <v>SUSPENSION ORAL</v>
          </cell>
          <cell r="H2049" t="str">
            <v>1000 CC</v>
          </cell>
          <cell r="I2049" t="str">
            <v>ORAL</v>
          </cell>
          <cell r="J2049" t="str">
            <v>LPC</v>
          </cell>
          <cell r="K2049">
            <v>0</v>
          </cell>
          <cell r="L2049">
            <v>0</v>
          </cell>
          <cell r="M2049">
            <v>0</v>
          </cell>
          <cell r="N2049">
            <v>48041</v>
          </cell>
          <cell r="O2049"/>
          <cell r="P2049">
            <v>50587.172999999995</v>
          </cell>
          <cell r="Q2049"/>
          <cell r="R2049"/>
          <cell r="S2049"/>
          <cell r="T2049"/>
          <cell r="U2049">
            <v>48041</v>
          </cell>
          <cell r="V2049">
            <v>51951.54</v>
          </cell>
        </row>
        <row r="2050">
          <cell r="C2050"/>
          <cell r="D2050"/>
          <cell r="E2050" t="str">
            <v>CP-0029</v>
          </cell>
          <cell r="F2050" t="str">
            <v>ALPROSTADIL 20 MG S INY</v>
          </cell>
          <cell r="G2050" t="str">
            <v>AMPOLLA</v>
          </cell>
          <cell r="H2050" t="str">
            <v>20 MCG</v>
          </cell>
          <cell r="I2050" t="str">
            <v>PARENTERAL</v>
          </cell>
          <cell r="J2050" t="str">
            <v xml:space="preserve">AMP/VIAL/JP  </v>
          </cell>
          <cell r="K2050">
            <v>0</v>
          </cell>
          <cell r="L2050"/>
          <cell r="M2050"/>
          <cell r="N2050">
            <v>190000</v>
          </cell>
          <cell r="O2050"/>
          <cell r="P2050">
            <v>200070</v>
          </cell>
          <cell r="Q2050"/>
          <cell r="R2050"/>
          <cell r="S2050"/>
          <cell r="T2050"/>
          <cell r="U2050">
            <v>200070</v>
          </cell>
          <cell r="V2050">
            <v>216355.7</v>
          </cell>
        </row>
        <row r="2051">
          <cell r="C2051"/>
          <cell r="D2051"/>
          <cell r="E2051" t="str">
            <v>CP-0030</v>
          </cell>
          <cell r="F2051" t="str">
            <v>OLANZAPINA 10 MG TAB</v>
          </cell>
          <cell r="G2051" t="str">
            <v>TABLETA</v>
          </cell>
          <cell r="H2051" t="str">
            <v>10 MG</v>
          </cell>
          <cell r="I2051" t="str">
            <v>ORAL</v>
          </cell>
          <cell r="J2051" t="str">
            <v>TAB/CAPS/GRAG/COMP</v>
          </cell>
          <cell r="K2051">
            <v>0</v>
          </cell>
          <cell r="L2051"/>
          <cell r="M2051"/>
          <cell r="N2051">
            <v>22285.71</v>
          </cell>
          <cell r="O2051"/>
          <cell r="P2051">
            <v>23466.852629999998</v>
          </cell>
          <cell r="Q2051"/>
          <cell r="R2051"/>
          <cell r="S2051"/>
          <cell r="T2051"/>
          <cell r="U2051">
            <v>23466.85</v>
          </cell>
          <cell r="V2051">
            <v>25377.05</v>
          </cell>
        </row>
        <row r="2052">
          <cell r="C2052"/>
          <cell r="D2052"/>
          <cell r="E2052" t="str">
            <v>CP-0031</v>
          </cell>
          <cell r="F2052" t="str">
            <v>OLANZAPINA 10 MG TAB</v>
          </cell>
          <cell r="G2052" t="str">
            <v>TABLETA</v>
          </cell>
          <cell r="H2052" t="str">
            <v>10 MG</v>
          </cell>
          <cell r="I2052" t="str">
            <v>ORAL</v>
          </cell>
          <cell r="J2052" t="str">
            <v>TAB/CAPS/GRAG/COMP</v>
          </cell>
          <cell r="K2052">
            <v>0</v>
          </cell>
          <cell r="L2052"/>
          <cell r="M2052"/>
          <cell r="N2052">
            <v>18100</v>
          </cell>
          <cell r="O2052"/>
          <cell r="P2052">
            <v>19059.3</v>
          </cell>
          <cell r="Q2052"/>
          <cell r="R2052"/>
          <cell r="S2052"/>
          <cell r="T2052"/>
          <cell r="U2052">
            <v>19059.3</v>
          </cell>
          <cell r="V2052">
            <v>20610.73</v>
          </cell>
        </row>
        <row r="2053">
          <cell r="C2053"/>
          <cell r="D2053"/>
          <cell r="E2053" t="str">
            <v>CP-0032</v>
          </cell>
          <cell r="F2053" t="str">
            <v>FLUCONAZOL 200 MG SOL INY</v>
          </cell>
          <cell r="G2053" t="str">
            <v>AMPOLLA</v>
          </cell>
          <cell r="H2053" t="str">
            <v>200 MG</v>
          </cell>
          <cell r="I2053" t="str">
            <v>PARENTERAL</v>
          </cell>
          <cell r="J2053" t="str">
            <v xml:space="preserve">AMP/VIAL/JP  </v>
          </cell>
          <cell r="K2053">
            <v>0</v>
          </cell>
          <cell r="L2053"/>
          <cell r="M2053"/>
          <cell r="N2053">
            <v>110000</v>
          </cell>
          <cell r="O2053"/>
          <cell r="P2053">
            <v>115830</v>
          </cell>
          <cell r="Q2053"/>
          <cell r="R2053"/>
          <cell r="S2053"/>
          <cell r="T2053"/>
          <cell r="U2053">
            <v>115830</v>
          </cell>
          <cell r="V2053">
            <v>125258.56</v>
          </cell>
        </row>
        <row r="2054">
          <cell r="C2054"/>
          <cell r="D2054"/>
          <cell r="E2054" t="str">
            <v>CP-0033</v>
          </cell>
          <cell r="F2054" t="str">
            <v>VENLAFAXINA CLORHIDRATO 75 MG CAP</v>
          </cell>
          <cell r="G2054" t="str">
            <v>CAPSULA</v>
          </cell>
          <cell r="H2054" t="str">
            <v>75 MG</v>
          </cell>
          <cell r="I2054" t="str">
            <v>ORAL</v>
          </cell>
          <cell r="J2054" t="str">
            <v>TAB/CAPS/GRAG/COMP</v>
          </cell>
          <cell r="K2054">
            <v>0</v>
          </cell>
          <cell r="L2054"/>
          <cell r="M2054"/>
          <cell r="N2054">
            <v>1875</v>
          </cell>
          <cell r="O2054"/>
          <cell r="P2054">
            <v>1974.3749999999998</v>
          </cell>
          <cell r="Q2054"/>
          <cell r="R2054"/>
          <cell r="S2054"/>
          <cell r="T2054"/>
          <cell r="U2054">
            <v>1974.38</v>
          </cell>
          <cell r="V2054">
            <v>2135.09</v>
          </cell>
        </row>
        <row r="2055">
          <cell r="C2055"/>
          <cell r="D2055"/>
          <cell r="E2055" t="str">
            <v>CP-0040</v>
          </cell>
          <cell r="F2055" t="str">
            <v>FACTOR VIII RECOMBINANTE ANTIHEMOFILICO (LIBRE DE VIRUS) 500 UI SOL INY</v>
          </cell>
          <cell r="G2055" t="str">
            <v>SOLUCION INYECTABLE</v>
          </cell>
          <cell r="H2055" t="str">
            <v>500UI</v>
          </cell>
          <cell r="I2055" t="str">
            <v>PARENTERAL</v>
          </cell>
          <cell r="J2055" t="str">
            <v xml:space="preserve">AMP/VIAL/JP  </v>
          </cell>
          <cell r="K2055">
            <v>0</v>
          </cell>
          <cell r="L2055"/>
          <cell r="M2055"/>
          <cell r="N2055">
            <v>428000</v>
          </cell>
          <cell r="O2055"/>
          <cell r="P2055"/>
          <cell r="Q2055"/>
          <cell r="R2055" t="str">
            <v>CIRCULAR 01-2014 CNPMDM</v>
          </cell>
          <cell r="S2055">
            <v>475675</v>
          </cell>
          <cell r="T2055"/>
          <cell r="U2055">
            <v>450684</v>
          </cell>
          <cell r="V2055">
            <v>450684</v>
          </cell>
        </row>
        <row r="2056">
          <cell r="C2056"/>
          <cell r="D2056"/>
          <cell r="E2056" t="str">
            <v>CP-0054</v>
          </cell>
          <cell r="F2056" t="str">
            <v>PERTUZUMAB 420 MG</v>
          </cell>
          <cell r="G2056" t="str">
            <v>AMP/VIAL</v>
          </cell>
          <cell r="H2056" t="str">
            <v>420 MG SOL INY</v>
          </cell>
          <cell r="I2056" t="str">
            <v>PARENTERAL</v>
          </cell>
          <cell r="J2056" t="str">
            <v xml:space="preserve">AMP/VIAL/JP  </v>
          </cell>
          <cell r="K2056">
            <v>0</v>
          </cell>
          <cell r="L2056"/>
          <cell r="M2056"/>
          <cell r="N2056">
            <v>6561500</v>
          </cell>
          <cell r="O2056"/>
          <cell r="P2056">
            <v>6909259.5</v>
          </cell>
          <cell r="Q2056"/>
          <cell r="R2056"/>
          <cell r="S2056"/>
          <cell r="T2056"/>
          <cell r="U2056">
            <v>6909259.5</v>
          </cell>
          <cell r="V2056">
            <v>7471673.2199999997</v>
          </cell>
        </row>
        <row r="2057">
          <cell r="C2057"/>
          <cell r="D2057"/>
          <cell r="E2057" t="str">
            <v>CP-0041</v>
          </cell>
          <cell r="F2057" t="str">
            <v>PROPAFENONA 150 MG TAB</v>
          </cell>
          <cell r="G2057" t="str">
            <v>TABLETA</v>
          </cell>
          <cell r="H2057" t="str">
            <v>150 MG</v>
          </cell>
          <cell r="I2057" t="str">
            <v>ORAL</v>
          </cell>
          <cell r="J2057" t="str">
            <v>TAB/CAPS/GRAG/COMP</v>
          </cell>
          <cell r="K2057">
            <v>0</v>
          </cell>
          <cell r="L2057"/>
          <cell r="M2057"/>
          <cell r="N2057">
            <v>3188</v>
          </cell>
          <cell r="O2057"/>
          <cell r="P2057">
            <v>3356.9639999999999</v>
          </cell>
          <cell r="Q2057"/>
          <cell r="R2057"/>
          <cell r="S2057"/>
          <cell r="T2057"/>
          <cell r="U2057">
            <v>3356.96</v>
          </cell>
          <cell r="V2057">
            <v>3630.22</v>
          </cell>
        </row>
        <row r="2058">
          <cell r="C2058"/>
          <cell r="D2058"/>
          <cell r="E2058" t="str">
            <v>CP-0042</v>
          </cell>
          <cell r="F2058" t="str">
            <v>LEUPROLIDE ACETATO</v>
          </cell>
          <cell r="G2058" t="str">
            <v xml:space="preserve">AMP/VIAL/JP  </v>
          </cell>
          <cell r="H2058" t="str">
            <v>11.25mg/ml</v>
          </cell>
          <cell r="I2058" t="str">
            <v>PARENTERAL</v>
          </cell>
          <cell r="J2058" t="str">
            <v xml:space="preserve">AMP/VIAL/JP  </v>
          </cell>
          <cell r="K2058">
            <v>0</v>
          </cell>
          <cell r="L2058"/>
          <cell r="M2058"/>
          <cell r="N2058">
            <v>447674</v>
          </cell>
          <cell r="O2058"/>
          <cell r="P2058">
            <v>471400.72199999995</v>
          </cell>
          <cell r="Q2058"/>
          <cell r="R2058"/>
          <cell r="S2058"/>
          <cell r="T2058">
            <v>523773.34</v>
          </cell>
          <cell r="U2058">
            <v>471400.72</v>
          </cell>
          <cell r="V2058">
            <v>523773.34</v>
          </cell>
        </row>
        <row r="2059">
          <cell r="C2059"/>
          <cell r="D2059"/>
          <cell r="E2059" t="str">
            <v>CP-0043</v>
          </cell>
          <cell r="F2059" t="str">
            <v>SAXAGLIPTINA + METFORMINA</v>
          </cell>
          <cell r="G2059" t="str">
            <v>TAB/COMPR</v>
          </cell>
          <cell r="H2059" t="str">
            <v>(5+1000)mg</v>
          </cell>
          <cell r="I2059" t="str">
            <v>ORAL</v>
          </cell>
          <cell r="J2059" t="str">
            <v>TAB/CAPS/GRAG/COMP</v>
          </cell>
          <cell r="K2059">
            <v>0</v>
          </cell>
          <cell r="L2059"/>
          <cell r="M2059"/>
          <cell r="N2059">
            <v>2822</v>
          </cell>
          <cell r="O2059"/>
          <cell r="P2059">
            <v>2971.5659999999998</v>
          </cell>
          <cell r="Q2059"/>
          <cell r="R2059"/>
          <cell r="S2059"/>
          <cell r="T2059"/>
          <cell r="U2059">
            <v>2971.57</v>
          </cell>
          <cell r="V2059">
            <v>3213.45</v>
          </cell>
        </row>
        <row r="2060">
          <cell r="C2060"/>
          <cell r="D2060"/>
          <cell r="E2060" t="str">
            <v>CP-0044</v>
          </cell>
          <cell r="F2060" t="str">
            <v>RISPERIDONA 25 MG AMPOLLA</v>
          </cell>
          <cell r="G2060" t="str">
            <v>SOL INY</v>
          </cell>
          <cell r="H2060" t="str">
            <v>25 MG</v>
          </cell>
          <cell r="I2060" t="str">
            <v>PARENTERAL</v>
          </cell>
          <cell r="J2060" t="str">
            <v xml:space="preserve">AMP/VIAL/JP  </v>
          </cell>
          <cell r="K2060">
            <v>0</v>
          </cell>
          <cell r="L2060"/>
          <cell r="M2060"/>
          <cell r="N2060">
            <v>229257</v>
          </cell>
          <cell r="O2060"/>
          <cell r="P2060">
            <v>241407.62099999998</v>
          </cell>
          <cell r="Q2060"/>
          <cell r="R2060"/>
          <cell r="S2060"/>
          <cell r="T2060"/>
          <cell r="U2060">
            <v>241407.62</v>
          </cell>
          <cell r="V2060">
            <v>261058.2</v>
          </cell>
        </row>
        <row r="2061">
          <cell r="C2061"/>
          <cell r="D2061"/>
          <cell r="E2061" t="str">
            <v>CP-0045</v>
          </cell>
          <cell r="F2061" t="str">
            <v>IBUPROFENO</v>
          </cell>
          <cell r="G2061" t="str">
            <v>SOL INY</v>
          </cell>
          <cell r="H2061" t="str">
            <v>10 MG</v>
          </cell>
          <cell r="I2061" t="str">
            <v>PARENTERAL</v>
          </cell>
          <cell r="J2061" t="str">
            <v xml:space="preserve">AMP/VIAL/JP  </v>
          </cell>
          <cell r="K2061">
            <v>0</v>
          </cell>
          <cell r="L2061"/>
          <cell r="M2061"/>
          <cell r="N2061">
            <v>561750</v>
          </cell>
          <cell r="O2061"/>
          <cell r="P2061">
            <v>591522.75</v>
          </cell>
          <cell r="Q2061"/>
          <cell r="R2061"/>
          <cell r="S2061"/>
          <cell r="T2061"/>
          <cell r="U2061">
            <v>591522.75</v>
          </cell>
          <cell r="V2061">
            <v>639672.69999999995</v>
          </cell>
        </row>
        <row r="2062">
          <cell r="C2062"/>
          <cell r="D2062"/>
          <cell r="E2062" t="str">
            <v>CP-0046</v>
          </cell>
          <cell r="F2062" t="str">
            <v>DORZOLAMINA+BRIMONIDINA+TIMOLOL</v>
          </cell>
          <cell r="G2062" t="str">
            <v>SOL OFTALMICA</v>
          </cell>
          <cell r="H2062" t="str">
            <v>20+5+2 MG</v>
          </cell>
          <cell r="I2062" t="str">
            <v>OFTALMICO</v>
          </cell>
          <cell r="J2062"/>
          <cell r="K2062">
            <v>0</v>
          </cell>
          <cell r="L2062"/>
          <cell r="M2062"/>
          <cell r="N2062">
            <v>101600</v>
          </cell>
          <cell r="O2062"/>
          <cell r="P2062">
            <v>106984.79999999999</v>
          </cell>
          <cell r="Q2062"/>
          <cell r="R2062"/>
          <cell r="S2062"/>
          <cell r="T2062"/>
          <cell r="U2062">
            <v>106984.8</v>
          </cell>
          <cell r="V2062">
            <v>115693.36</v>
          </cell>
        </row>
        <row r="2063">
          <cell r="C2063"/>
          <cell r="D2063"/>
          <cell r="E2063" t="str">
            <v>CP-0047</v>
          </cell>
          <cell r="F2063" t="str">
            <v>CILOSTAZOL 100MG TABLETAS</v>
          </cell>
          <cell r="G2063" t="str">
            <v>TABLETA</v>
          </cell>
          <cell r="H2063" t="str">
            <v>100 MG</v>
          </cell>
          <cell r="I2063" t="str">
            <v>ORAL</v>
          </cell>
          <cell r="J2063" t="str">
            <v>TAB/CAPS/GRAG/COMP</v>
          </cell>
          <cell r="K2063">
            <v>0</v>
          </cell>
          <cell r="L2063"/>
          <cell r="M2063"/>
          <cell r="N2063">
            <v>1294</v>
          </cell>
          <cell r="O2063"/>
          <cell r="P2063">
            <v>1362.5819999999999</v>
          </cell>
          <cell r="Q2063"/>
          <cell r="R2063"/>
          <cell r="S2063"/>
          <cell r="T2063"/>
          <cell r="U2063">
            <v>1362.58</v>
          </cell>
          <cell r="V2063">
            <v>1473.5</v>
          </cell>
        </row>
        <row r="2064">
          <cell r="C2064"/>
          <cell r="D2064"/>
          <cell r="E2064" t="str">
            <v>CP-0048</v>
          </cell>
          <cell r="F2064" t="str">
            <v>VALSARTAN 160 MG TAB</v>
          </cell>
          <cell r="G2064" t="str">
            <v>TABLETA</v>
          </cell>
          <cell r="H2064" t="str">
            <v>160 MG</v>
          </cell>
          <cell r="I2064" t="str">
            <v>ORAL</v>
          </cell>
          <cell r="J2064" t="str">
            <v>TAB/CAPS/GRAG/COMP</v>
          </cell>
          <cell r="K2064">
            <v>0</v>
          </cell>
          <cell r="L2064"/>
          <cell r="M2064"/>
          <cell r="N2064">
            <v>2044</v>
          </cell>
          <cell r="O2064"/>
          <cell r="P2064">
            <v>2152.3319999999999</v>
          </cell>
          <cell r="Q2064"/>
          <cell r="R2064"/>
          <cell r="S2064"/>
          <cell r="T2064"/>
          <cell r="U2064">
            <v>2152.33</v>
          </cell>
          <cell r="V2064">
            <v>2327.5300000000002</v>
          </cell>
        </row>
        <row r="2065">
          <cell r="C2065"/>
          <cell r="D2065"/>
          <cell r="E2065" t="str">
            <v>CP-0049</v>
          </cell>
          <cell r="F2065" t="str">
            <v>VALSARTAN 80 MG TAB</v>
          </cell>
          <cell r="G2065" t="str">
            <v>TABLETA</v>
          </cell>
          <cell r="H2065" t="str">
            <v>80 MG</v>
          </cell>
          <cell r="I2065" t="str">
            <v>ORAL</v>
          </cell>
          <cell r="J2065" t="str">
            <v>TAB/CAPS/GRAG/COMP</v>
          </cell>
          <cell r="K2065">
            <v>0</v>
          </cell>
          <cell r="L2065"/>
          <cell r="M2065"/>
          <cell r="N2065">
            <v>1022</v>
          </cell>
          <cell r="O2065"/>
          <cell r="P2065">
            <v>1076.1659999999999</v>
          </cell>
          <cell r="Q2065"/>
          <cell r="R2065"/>
          <cell r="S2065"/>
          <cell r="T2065"/>
          <cell r="U2065">
            <v>1076.17</v>
          </cell>
          <cell r="V2065">
            <v>1163.77</v>
          </cell>
        </row>
        <row r="2066">
          <cell r="C2066"/>
          <cell r="D2066"/>
          <cell r="E2066" t="str">
            <v>CP-0050</v>
          </cell>
          <cell r="F2066" t="str">
            <v>ATORVASTATINA 20 MG TAB</v>
          </cell>
          <cell r="G2066" t="str">
            <v>TABLETA</v>
          </cell>
          <cell r="H2066" t="str">
            <v>20 MG</v>
          </cell>
          <cell r="I2066" t="str">
            <v>ORAL</v>
          </cell>
          <cell r="J2066" t="str">
            <v>TAB/CAPS/GRAG/COMP</v>
          </cell>
          <cell r="K2066">
            <v>0</v>
          </cell>
          <cell r="L2066"/>
          <cell r="M2066"/>
          <cell r="N2066">
            <v>2831</v>
          </cell>
          <cell r="O2066"/>
          <cell r="P2066">
            <v>2981.0429999999997</v>
          </cell>
          <cell r="Q2066"/>
          <cell r="R2066"/>
          <cell r="S2066"/>
          <cell r="T2066"/>
          <cell r="U2066">
            <v>2981.04</v>
          </cell>
          <cell r="V2066">
            <v>3223.7</v>
          </cell>
        </row>
        <row r="2067">
          <cell r="C2067"/>
          <cell r="D2067"/>
          <cell r="E2067" t="str">
            <v>CP-0051</v>
          </cell>
          <cell r="F2067" t="str">
            <v>SERTRALINA 50 MG TAB</v>
          </cell>
          <cell r="G2067" t="str">
            <v>TABLETA</v>
          </cell>
          <cell r="H2067" t="str">
            <v>50 MG</v>
          </cell>
          <cell r="I2067" t="str">
            <v>ORAL</v>
          </cell>
          <cell r="J2067" t="str">
            <v>TAB/CAPS/GRAG/COMP</v>
          </cell>
          <cell r="K2067">
            <v>0</v>
          </cell>
          <cell r="L2067"/>
          <cell r="M2067"/>
          <cell r="N2067">
            <v>1650</v>
          </cell>
          <cell r="O2067"/>
          <cell r="P2067">
            <v>1737.4499999999998</v>
          </cell>
          <cell r="Q2067"/>
          <cell r="R2067"/>
          <cell r="S2067"/>
          <cell r="T2067"/>
          <cell r="U2067">
            <v>1737.45</v>
          </cell>
          <cell r="V2067">
            <v>1878.88</v>
          </cell>
        </row>
        <row r="2068">
          <cell r="C2068">
            <v>2010120</v>
          </cell>
          <cell r="D2068"/>
          <cell r="E2068"/>
          <cell r="F2068" t="str">
            <v>DEFLAZACORT</v>
          </cell>
          <cell r="G2068" t="str">
            <v>TABLETA</v>
          </cell>
          <cell r="H2068" t="str">
            <v>6MG</v>
          </cell>
          <cell r="I2068" t="str">
            <v>ORAL</v>
          </cell>
          <cell r="J2068" t="str">
            <v>TAB/CAPS/GRAG/COMP</v>
          </cell>
          <cell r="K2068">
            <v>0</v>
          </cell>
          <cell r="L2068"/>
          <cell r="M2068"/>
          <cell r="N2068">
            <v>1826</v>
          </cell>
          <cell r="O2068"/>
          <cell r="P2068">
            <v>1922.7779999999998</v>
          </cell>
          <cell r="Q2068"/>
          <cell r="R2068"/>
          <cell r="S2068"/>
          <cell r="T2068"/>
          <cell r="U2068">
            <v>1922.78</v>
          </cell>
          <cell r="V2068">
            <v>2079.29</v>
          </cell>
        </row>
        <row r="2069">
          <cell r="C2069"/>
          <cell r="D2069"/>
          <cell r="E2069" t="str">
            <v>CP-0035</v>
          </cell>
          <cell r="F2069" t="str">
            <v>PEG-L-ASPARAGINASA</v>
          </cell>
          <cell r="G2069" t="str">
            <v>VIAL</v>
          </cell>
          <cell r="H2069"/>
          <cell r="I2069" t="str">
            <v>PARENTERAL</v>
          </cell>
          <cell r="J2069" t="str">
            <v xml:space="preserve">AMP/VIAL/JP  </v>
          </cell>
          <cell r="K2069">
            <v>0</v>
          </cell>
          <cell r="L2069"/>
          <cell r="M2069"/>
          <cell r="N2069">
            <v>12000000</v>
          </cell>
          <cell r="O2069"/>
          <cell r="P2069">
            <v>12636000</v>
          </cell>
          <cell r="Q2069"/>
          <cell r="R2069"/>
          <cell r="S2069"/>
          <cell r="T2069"/>
          <cell r="U2069">
            <v>12636000</v>
          </cell>
          <cell r="V2069">
            <v>13664570.4</v>
          </cell>
        </row>
        <row r="2070">
          <cell r="C2070"/>
          <cell r="D2070"/>
          <cell r="E2070" t="str">
            <v>CP-0036</v>
          </cell>
          <cell r="F2070" t="str">
            <v>CLADRIBINE</v>
          </cell>
          <cell r="G2070" t="str">
            <v>VIAL</v>
          </cell>
          <cell r="H2070" t="str">
            <v>10MG/10ML</v>
          </cell>
          <cell r="I2070" t="str">
            <v>PARENTERAL</v>
          </cell>
          <cell r="J2070" t="str">
            <v xml:space="preserve">AMP/VIAL/JP  </v>
          </cell>
          <cell r="K2070">
            <v>0</v>
          </cell>
          <cell r="L2070"/>
          <cell r="M2070"/>
          <cell r="N2070">
            <v>2703552</v>
          </cell>
          <cell r="O2070"/>
          <cell r="P2070">
            <v>2846840.2560000001</v>
          </cell>
          <cell r="Q2070"/>
          <cell r="R2070"/>
          <cell r="S2070"/>
          <cell r="T2070"/>
          <cell r="U2070">
            <v>2846840.26</v>
          </cell>
          <cell r="V2070">
            <v>3078573.05</v>
          </cell>
        </row>
        <row r="2071">
          <cell r="C2071"/>
          <cell r="D2071"/>
          <cell r="E2071" t="str">
            <v>CP-0037</v>
          </cell>
          <cell r="F2071" t="str">
            <v>FÓRMULA INFANTIL BAJA EN LACTOSA, PARA UNA FACIL DIGESTIÓN, CON ÁCIDO ARAQUIDÓNICO, ÁCIDO DOCOSAHEXAENOICO, OMEGA 3 Y 6, TAURINA, COLINA, LUTEÍNA, HIERRO, PREBIÓTICOS Y NUCLEÓTIDOS PARA LACTANTES DE 0-12 MESES. SIMILAC® TOTAL COMFORT IQ PLUS.</v>
          </cell>
          <cell r="G2071" t="str">
            <v>LATA X360</v>
          </cell>
          <cell r="H2071" t="str">
            <v>820 g</v>
          </cell>
          <cell r="I2071" t="str">
            <v>ORAL</v>
          </cell>
          <cell r="J2071" t="str">
            <v>POLVO/GRANULADO</v>
          </cell>
          <cell r="K2071">
            <v>0</v>
          </cell>
          <cell r="L2071"/>
          <cell r="M2071"/>
          <cell r="N2071">
            <v>28401</v>
          </cell>
          <cell r="O2071"/>
          <cell r="P2071">
            <v>29906.252999999997</v>
          </cell>
          <cell r="Q2071"/>
          <cell r="R2071"/>
          <cell r="S2071"/>
          <cell r="T2071"/>
          <cell r="U2071">
            <v>29906.25</v>
          </cell>
          <cell r="V2071">
            <v>32340.62</v>
          </cell>
        </row>
        <row r="2072">
          <cell r="C2072"/>
          <cell r="D2072"/>
          <cell r="E2072" t="str">
            <v>CP-0038</v>
          </cell>
          <cell r="F2072" t="str">
            <v>LEUPROLIDE ACETATO</v>
          </cell>
          <cell r="G2072" t="str">
            <v>VIAL</v>
          </cell>
          <cell r="H2072" t="str">
            <v>5MG/ML</v>
          </cell>
          <cell r="I2072" t="str">
            <v>PARENTERAL</v>
          </cell>
          <cell r="J2072" t="str">
            <v xml:space="preserve">AMP/VIAL/JP  </v>
          </cell>
          <cell r="K2072">
            <v>0</v>
          </cell>
          <cell r="L2072"/>
          <cell r="M2072"/>
          <cell r="N2072">
            <v>557106</v>
          </cell>
          <cell r="O2072"/>
          <cell r="P2072">
            <v>586632.61800000002</v>
          </cell>
          <cell r="Q2072"/>
          <cell r="R2072"/>
          <cell r="S2072"/>
          <cell r="T2072"/>
          <cell r="U2072">
            <v>586632.62</v>
          </cell>
          <cell r="V2072">
            <v>634384.51</v>
          </cell>
        </row>
        <row r="2073">
          <cell r="C2073"/>
          <cell r="D2073"/>
          <cell r="E2073" t="str">
            <v>CP-0039</v>
          </cell>
          <cell r="F2073" t="str">
            <v xml:space="preserve">OMEPRAZOL SODICO </v>
          </cell>
          <cell r="G2073" t="str">
            <v>VIAL</v>
          </cell>
          <cell r="H2073" t="str">
            <v>40MG</v>
          </cell>
          <cell r="I2073" t="str">
            <v>PARENTERAL</v>
          </cell>
          <cell r="J2073" t="str">
            <v xml:space="preserve">AMP/VIAL/JP  </v>
          </cell>
          <cell r="K2073">
            <v>0</v>
          </cell>
          <cell r="L2073"/>
          <cell r="M2073"/>
          <cell r="N2073">
            <v>10000</v>
          </cell>
          <cell r="O2073"/>
          <cell r="P2073">
            <v>10530</v>
          </cell>
          <cell r="Q2073"/>
          <cell r="R2073"/>
          <cell r="S2073"/>
          <cell r="T2073"/>
          <cell r="U2073">
            <v>10530</v>
          </cell>
          <cell r="V2073">
            <v>11387.14</v>
          </cell>
        </row>
        <row r="2074">
          <cell r="C2074"/>
          <cell r="D2074"/>
          <cell r="E2074" t="str">
            <v>CP-0052</v>
          </cell>
          <cell r="F2074" t="str">
            <v>TRASTUZUMAB</v>
          </cell>
          <cell r="G2074" t="str">
            <v>VIAL</v>
          </cell>
          <cell r="H2074" t="str">
            <v>100MG</v>
          </cell>
          <cell r="I2074" t="str">
            <v>PARENTERAL</v>
          </cell>
          <cell r="J2074" t="str">
            <v xml:space="preserve">AMP/VIAL/JP  </v>
          </cell>
          <cell r="K2074">
            <v>0</v>
          </cell>
          <cell r="L2074"/>
          <cell r="M2074"/>
          <cell r="N2074">
            <v>4624780</v>
          </cell>
          <cell r="O2074"/>
          <cell r="P2074">
            <v>4869893.34</v>
          </cell>
          <cell r="Q2074"/>
          <cell r="R2074"/>
          <cell r="S2074"/>
          <cell r="T2074"/>
          <cell r="U2074">
            <v>4869893.34</v>
          </cell>
          <cell r="V2074">
            <v>5266302.66</v>
          </cell>
        </row>
        <row r="2075">
          <cell r="C2075"/>
          <cell r="D2075"/>
          <cell r="E2075" t="str">
            <v>CP-0053</v>
          </cell>
          <cell r="F2075" t="str">
            <v>POLIETILENGLICOL 3350</v>
          </cell>
          <cell r="G2075" t="str">
            <v>FRASCO X 160 g</v>
          </cell>
          <cell r="H2075" t="str">
            <v>160 g</v>
          </cell>
          <cell r="I2075" t="str">
            <v>ORAL</v>
          </cell>
          <cell r="J2075" t="str">
            <v>SUSPENSION ORAL</v>
          </cell>
          <cell r="K2075">
            <v>0</v>
          </cell>
          <cell r="L2075"/>
          <cell r="M2075"/>
          <cell r="N2075">
            <v>20214</v>
          </cell>
          <cell r="O2075"/>
          <cell r="P2075">
            <v>21285.341999999997</v>
          </cell>
          <cell r="Q2075"/>
          <cell r="R2075"/>
          <cell r="S2075"/>
          <cell r="T2075"/>
          <cell r="U2075">
            <v>21285.34</v>
          </cell>
          <cell r="V2075">
            <v>23017.97</v>
          </cell>
        </row>
        <row r="2076">
          <cell r="C2076"/>
          <cell r="D2076"/>
          <cell r="E2076" t="str">
            <v>CP-0O01</v>
          </cell>
          <cell r="F2076" t="str">
            <v>FORMULA INFANTIL E POLVO   BASE DE AMINOACIDOS LIBRES</v>
          </cell>
          <cell r="G2076" t="str">
            <v>POLVO</v>
          </cell>
          <cell r="H2076" t="str">
            <v>400 g</v>
          </cell>
          <cell r="I2076" t="str">
            <v>ORAL</v>
          </cell>
          <cell r="J2076" t="str">
            <v>POLVO/GRANULADO</v>
          </cell>
          <cell r="K2076">
            <v>0</v>
          </cell>
          <cell r="L2076"/>
          <cell r="M2076"/>
          <cell r="N2076">
            <v>109600</v>
          </cell>
          <cell r="O2076"/>
          <cell r="P2076">
            <v>115408.79999999999</v>
          </cell>
          <cell r="Q2076"/>
          <cell r="R2076"/>
          <cell r="S2076"/>
          <cell r="T2076"/>
          <cell r="U2076">
            <v>115408.8</v>
          </cell>
          <cell r="V2076">
            <v>124803.08</v>
          </cell>
        </row>
        <row r="2077">
          <cell r="C2077"/>
          <cell r="D2077"/>
          <cell r="E2077" t="str">
            <v>CP-0002</v>
          </cell>
          <cell r="F2077" t="str">
            <v xml:space="preserve">FOSFOMICINA DISODICA </v>
          </cell>
          <cell r="G2077" t="str">
            <v>INY</v>
          </cell>
          <cell r="H2077" t="str">
            <v>4G</v>
          </cell>
          <cell r="I2077" t="str">
            <v>PARENTERAL</v>
          </cell>
          <cell r="J2077" t="str">
            <v xml:space="preserve">AMP/VIAL/JP  </v>
          </cell>
          <cell r="K2077">
            <v>0</v>
          </cell>
          <cell r="L2077"/>
          <cell r="M2077"/>
          <cell r="N2077">
            <v>240000</v>
          </cell>
          <cell r="O2077"/>
          <cell r="P2077">
            <v>252719.99999999997</v>
          </cell>
          <cell r="Q2077"/>
          <cell r="R2077"/>
          <cell r="S2077"/>
          <cell r="T2077"/>
          <cell r="U2077">
            <v>252720</v>
          </cell>
          <cell r="V2077">
            <v>273291.40999999997</v>
          </cell>
        </row>
        <row r="2078">
          <cell r="C2078"/>
          <cell r="D2078"/>
          <cell r="E2078" t="str">
            <v>CP-0003</v>
          </cell>
          <cell r="F2078" t="str">
            <v xml:space="preserve">CINACALCET CLORHIDRATO </v>
          </cell>
          <cell r="G2078" t="str">
            <v>TABLETA</v>
          </cell>
          <cell r="H2078" t="str">
            <v>30MG</v>
          </cell>
          <cell r="I2078" t="str">
            <v>ORAL</v>
          </cell>
          <cell r="J2078" t="str">
            <v>TABLETAS</v>
          </cell>
          <cell r="K2078">
            <v>0</v>
          </cell>
          <cell r="L2078"/>
          <cell r="M2078"/>
          <cell r="N2078">
            <v>20732</v>
          </cell>
          <cell r="O2078"/>
          <cell r="P2078">
            <v>21830.795999999998</v>
          </cell>
          <cell r="Q2078"/>
          <cell r="R2078"/>
          <cell r="S2078"/>
          <cell r="T2078"/>
          <cell r="U2078">
            <v>21830.799999999999</v>
          </cell>
          <cell r="V2078">
            <v>23607.82</v>
          </cell>
        </row>
        <row r="2079">
          <cell r="C2079"/>
          <cell r="D2079"/>
          <cell r="E2079" t="str">
            <v>CP-0004</v>
          </cell>
          <cell r="F2079" t="str">
            <v xml:space="preserve">Alimento a base de Glutamina y Lactobasilus Reuteri para regímenes especiales para personas con alteraciones Gastrointestinales  </v>
          </cell>
          <cell r="G2079" t="str">
            <v>POLVO ORAL</v>
          </cell>
          <cell r="H2079" t="str">
            <v>15 g</v>
          </cell>
          <cell r="I2079" t="str">
            <v>ORAL</v>
          </cell>
          <cell r="J2079" t="str">
            <v>POLVO/GRANULADO</v>
          </cell>
          <cell r="K2079">
            <v>0</v>
          </cell>
          <cell r="L2079"/>
          <cell r="M2079"/>
          <cell r="N2079">
            <v>22949</v>
          </cell>
          <cell r="O2079"/>
          <cell r="P2079">
            <v>24165.296999999999</v>
          </cell>
          <cell r="Q2079"/>
          <cell r="R2079"/>
          <cell r="S2079"/>
          <cell r="T2079"/>
          <cell r="U2079">
            <v>24165.3</v>
          </cell>
          <cell r="V2079">
            <v>26132.35</v>
          </cell>
        </row>
        <row r="2080">
          <cell r="C2080"/>
          <cell r="D2080"/>
          <cell r="E2080" t="str">
            <v>CP-0005</v>
          </cell>
          <cell r="F2080" t="str">
            <v>PROTEINAS PLASMATICAS HUMANAS - INMUNOGLOBULINA G</v>
          </cell>
          <cell r="G2080" t="str">
            <v>VIAL</v>
          </cell>
          <cell r="H2080" t="str">
            <v>6GR</v>
          </cell>
          <cell r="I2080" t="str">
            <v>PARENTERAL</v>
          </cell>
          <cell r="J2080" t="str">
            <v xml:space="preserve">AMP/VIAL/JP  </v>
          </cell>
          <cell r="K2080">
            <v>0</v>
          </cell>
          <cell r="L2080"/>
          <cell r="M2080"/>
          <cell r="N2080">
            <v>817380</v>
          </cell>
          <cell r="O2080"/>
          <cell r="P2080">
            <v>860701.1399999999</v>
          </cell>
          <cell r="Q2080"/>
          <cell r="R2080"/>
          <cell r="S2080"/>
          <cell r="T2080"/>
          <cell r="U2080">
            <v>860701.14</v>
          </cell>
          <cell r="V2080">
            <v>930762.21</v>
          </cell>
        </row>
        <row r="2081">
          <cell r="C2081"/>
          <cell r="D2081"/>
          <cell r="E2081" t="str">
            <v>CP-0007</v>
          </cell>
          <cell r="F2081" t="str">
            <v>ALIMENTO EN POLVO PARA PROPOSITOS MEDICOS ESPECIALES, POLIMERICO, HIPERCALORICO CON VITAMINAS Y MINERALES SABOR NEUTRO Y VAINILLA</v>
          </cell>
          <cell r="G2081" t="str">
            <v>POLVO ORAL</v>
          </cell>
          <cell r="H2081"/>
          <cell r="I2081"/>
          <cell r="J2081"/>
          <cell r="K2081">
            <v>0</v>
          </cell>
          <cell r="L2081"/>
          <cell r="M2081"/>
          <cell r="N2081">
            <v>25500</v>
          </cell>
          <cell r="O2081"/>
          <cell r="P2081">
            <v>26851.5</v>
          </cell>
          <cell r="Q2081"/>
          <cell r="R2081"/>
          <cell r="S2081"/>
          <cell r="T2081"/>
          <cell r="U2081">
            <v>26851.5</v>
          </cell>
          <cell r="V2081">
            <v>29037.21</v>
          </cell>
        </row>
        <row r="2082">
          <cell r="C2082"/>
          <cell r="D2082"/>
          <cell r="E2082" t="str">
            <v>CP-0008</v>
          </cell>
          <cell r="F2082" t="str">
            <v xml:space="preserve">LEUPROLIDE ACETATO </v>
          </cell>
          <cell r="G2082" t="str">
            <v>POLVO LIOFILIZADO</v>
          </cell>
          <cell r="H2082" t="str">
            <v>22,5 MG</v>
          </cell>
          <cell r="I2082" t="str">
            <v>PARENTERAL</v>
          </cell>
          <cell r="J2082" t="str">
            <v xml:space="preserve">AMP/VIAL/JP  </v>
          </cell>
          <cell r="K2082">
            <v>0</v>
          </cell>
          <cell r="L2082"/>
          <cell r="M2082"/>
          <cell r="N2082">
            <v>949069</v>
          </cell>
          <cell r="O2082"/>
          <cell r="P2082"/>
          <cell r="Q2082"/>
          <cell r="R2082" t="str">
            <v>RES. 0718-2015 MSYPS</v>
          </cell>
          <cell r="S2082">
            <v>949069</v>
          </cell>
          <cell r="T2082">
            <v>1054510.72</v>
          </cell>
          <cell r="U2082">
            <v>949069.14</v>
          </cell>
          <cell r="V2082">
            <v>1054510.72</v>
          </cell>
        </row>
        <row r="2083">
          <cell r="C2083"/>
          <cell r="D2083"/>
          <cell r="E2083" t="str">
            <v>CP-0009</v>
          </cell>
          <cell r="F2083" t="str">
            <v xml:space="preserve">PALMITATO DE PALIPERIDONA 234 MG EQUIVALENTE A PALIPERIDONA 150 </v>
          </cell>
          <cell r="G2083" t="str">
            <v>POLVO LIOFILIZADO</v>
          </cell>
          <cell r="H2083" t="str">
            <v>150MG</v>
          </cell>
          <cell r="I2083" t="str">
            <v>PARENTERAL</v>
          </cell>
          <cell r="J2083" t="str">
            <v xml:space="preserve">AMP/VIAL/JP  </v>
          </cell>
          <cell r="K2083">
            <v>0</v>
          </cell>
          <cell r="L2083"/>
          <cell r="M2083"/>
          <cell r="N2083">
            <v>882919</v>
          </cell>
          <cell r="O2083"/>
          <cell r="P2083">
            <v>929713.70699999994</v>
          </cell>
          <cell r="Q2083"/>
          <cell r="R2083"/>
          <cell r="S2083"/>
          <cell r="T2083"/>
          <cell r="U2083">
            <v>929713.71</v>
          </cell>
          <cell r="V2083">
            <v>1005392.4</v>
          </cell>
        </row>
        <row r="2084">
          <cell r="C2084"/>
          <cell r="D2084"/>
          <cell r="E2084" t="str">
            <v>CP-0010</v>
          </cell>
          <cell r="F2084" t="str">
            <v xml:space="preserve">PIPERACILINA+TAZOBACTAM 0,5 GR </v>
          </cell>
          <cell r="G2084" t="str">
            <v>POLVO LIOFILIZADO</v>
          </cell>
          <cell r="H2084" t="str">
            <v>4.5 g</v>
          </cell>
          <cell r="I2084" t="str">
            <v>PARENTERAL</v>
          </cell>
          <cell r="J2084" t="str">
            <v xml:space="preserve">AMP/VIAL/JP  </v>
          </cell>
          <cell r="K2084">
            <v>0</v>
          </cell>
          <cell r="L2084"/>
          <cell r="M2084"/>
          <cell r="N2084">
            <v>32000</v>
          </cell>
          <cell r="O2084"/>
          <cell r="P2084">
            <v>33696</v>
          </cell>
          <cell r="Q2084"/>
          <cell r="R2084"/>
          <cell r="S2084"/>
          <cell r="T2084"/>
          <cell r="U2084">
            <v>33696</v>
          </cell>
          <cell r="V2084">
            <v>36438.85</v>
          </cell>
        </row>
        <row r="2085">
          <cell r="C2085"/>
          <cell r="D2085"/>
          <cell r="E2085" t="str">
            <v>CP-0012</v>
          </cell>
          <cell r="F2085" t="str">
            <v>VANCOMICINA</v>
          </cell>
          <cell r="G2085" t="str">
            <v>POLVO LIOFILIZADO</v>
          </cell>
          <cell r="H2085" t="str">
            <v>500MG</v>
          </cell>
          <cell r="I2085" t="str">
            <v>PARENTERAL</v>
          </cell>
          <cell r="J2085" t="str">
            <v xml:space="preserve">AMP/VIAL/JP  </v>
          </cell>
          <cell r="K2085">
            <v>0</v>
          </cell>
          <cell r="L2085"/>
          <cell r="M2085"/>
          <cell r="N2085">
            <v>15971</v>
          </cell>
          <cell r="O2085"/>
          <cell r="P2085">
            <v>16817.463</v>
          </cell>
          <cell r="Q2085"/>
          <cell r="R2085"/>
          <cell r="S2085"/>
          <cell r="T2085"/>
          <cell r="U2085">
            <v>16817.46</v>
          </cell>
          <cell r="V2085">
            <v>18186.400000000001</v>
          </cell>
        </row>
        <row r="2086">
          <cell r="C2086"/>
          <cell r="D2086"/>
          <cell r="E2086" t="str">
            <v>CP-0014</v>
          </cell>
          <cell r="F2086" t="str">
            <v>FACTOR VIII+ Factor Von Willebrand</v>
          </cell>
          <cell r="G2086" t="str">
            <v>VIAL</v>
          </cell>
          <cell r="H2086" t="str">
            <v>500 UI</v>
          </cell>
          <cell r="I2086" t="str">
            <v>PARENTERAL</v>
          </cell>
          <cell r="J2086" t="str">
            <v xml:space="preserve">AMP/VIAL/JP  </v>
          </cell>
          <cell r="K2086">
            <v>0</v>
          </cell>
          <cell r="L2086"/>
          <cell r="M2086"/>
          <cell r="N2086">
            <v>410000</v>
          </cell>
          <cell r="O2086"/>
          <cell r="P2086"/>
          <cell r="Q2086"/>
          <cell r="R2086" t="str">
            <v>CIRCULAR 01-2014 CNPMDM</v>
          </cell>
          <cell r="S2086">
            <v>414690</v>
          </cell>
          <cell r="T2086"/>
          <cell r="U2086">
            <v>431730</v>
          </cell>
          <cell r="V2086">
            <v>414690</v>
          </cell>
        </row>
        <row r="2087">
          <cell r="C2087"/>
          <cell r="D2087"/>
          <cell r="E2087" t="str">
            <v>CP-0015</v>
          </cell>
          <cell r="F2087" t="str">
            <v>ISOPROTERENOL CLORHIDRATO</v>
          </cell>
          <cell r="G2087" t="str">
            <v>AMPOLLAS</v>
          </cell>
          <cell r="H2087" t="str">
            <v>0,2 MG</v>
          </cell>
          <cell r="I2087" t="str">
            <v>PARENTERAL</v>
          </cell>
          <cell r="J2087" t="str">
            <v xml:space="preserve">AMP/VIAL/JP  </v>
          </cell>
          <cell r="K2087">
            <v>0</v>
          </cell>
          <cell r="L2087"/>
          <cell r="M2087"/>
          <cell r="N2087">
            <v>320000</v>
          </cell>
          <cell r="O2087"/>
          <cell r="P2087">
            <v>336960</v>
          </cell>
          <cell r="Q2087"/>
          <cell r="R2087"/>
          <cell r="S2087"/>
          <cell r="T2087"/>
          <cell r="U2087">
            <v>336960</v>
          </cell>
          <cell r="V2087">
            <v>364388.54</v>
          </cell>
        </row>
        <row r="2088">
          <cell r="C2088"/>
          <cell r="D2088"/>
          <cell r="E2088" t="str">
            <v>CP-0016</v>
          </cell>
          <cell r="F2088" t="str">
            <v>ALBUMINA HUMANA AL 20%(SOLUCION CON 250G DE PROTEINA PLASMÁTICA RESPECTIVAMENTE, CON AL MENOS UN 96% DE ALBUMINA HUMANA ).</v>
          </cell>
          <cell r="G2088" t="str">
            <v>SOLUCION INYECTABLE</v>
          </cell>
          <cell r="H2088" t="str">
            <v>200 g</v>
          </cell>
          <cell r="I2088" t="str">
            <v>PARENTERAL</v>
          </cell>
          <cell r="J2088" t="str">
            <v xml:space="preserve">AMP/VIAL/JP  </v>
          </cell>
          <cell r="K2088">
            <v>0</v>
          </cell>
          <cell r="L2088"/>
          <cell r="M2088"/>
          <cell r="N2088">
            <v>108472</v>
          </cell>
          <cell r="O2088"/>
          <cell r="P2088">
            <v>114221.01599999999</v>
          </cell>
          <cell r="Q2088"/>
          <cell r="R2088"/>
          <cell r="S2088"/>
          <cell r="T2088"/>
          <cell r="U2088">
            <v>114221.02</v>
          </cell>
          <cell r="V2088">
            <v>123518.61</v>
          </cell>
        </row>
        <row r="2089">
          <cell r="C2089"/>
          <cell r="D2089"/>
          <cell r="E2089" t="str">
            <v>CP-0017</v>
          </cell>
          <cell r="F2089" t="str">
            <v>MIDAZOLAM CLORHIDRATO</v>
          </cell>
          <cell r="G2089" t="str">
            <v>AMPOLLA</v>
          </cell>
          <cell r="H2089" t="str">
            <v>15 MG/ML</v>
          </cell>
          <cell r="I2089" t="str">
            <v>PARENTERAL</v>
          </cell>
          <cell r="J2089" t="str">
            <v xml:space="preserve">AMP/VIAL/JP  </v>
          </cell>
          <cell r="K2089">
            <v>0</v>
          </cell>
          <cell r="L2089"/>
          <cell r="M2089"/>
          <cell r="N2089">
            <v>11034</v>
          </cell>
          <cell r="O2089"/>
          <cell r="P2089">
            <v>11618.802</v>
          </cell>
          <cell r="Q2089"/>
          <cell r="R2089"/>
          <cell r="S2089"/>
          <cell r="T2089"/>
          <cell r="U2089">
            <v>11618.8</v>
          </cell>
          <cell r="V2089">
            <v>12564.57</v>
          </cell>
        </row>
        <row r="2090">
          <cell r="C2090"/>
          <cell r="D2090"/>
          <cell r="E2090" t="str">
            <v>CP-0018</v>
          </cell>
          <cell r="F2090" t="str">
            <v>CEFTRIAXONA DISODICA 3,5 H2O EQUIVALENTE A CEFTRIAXONA</v>
          </cell>
          <cell r="G2090" t="str">
            <v>VIAL</v>
          </cell>
          <cell r="H2090" t="str">
            <v>1 g</v>
          </cell>
          <cell r="I2090" t="str">
            <v>PARENTERAL</v>
          </cell>
          <cell r="J2090" t="str">
            <v xml:space="preserve">AMP/VIAL/JP  </v>
          </cell>
          <cell r="K2090">
            <v>0</v>
          </cell>
          <cell r="L2090"/>
          <cell r="M2090"/>
          <cell r="N2090">
            <v>15832</v>
          </cell>
          <cell r="O2090"/>
          <cell r="P2090">
            <v>16671.095999999998</v>
          </cell>
          <cell r="Q2090"/>
          <cell r="R2090"/>
          <cell r="S2090"/>
          <cell r="T2090"/>
          <cell r="U2090">
            <v>16671.099999999999</v>
          </cell>
          <cell r="V2090">
            <v>18028.12</v>
          </cell>
        </row>
        <row r="2091">
          <cell r="C2091"/>
          <cell r="D2091"/>
          <cell r="E2091" t="str">
            <v>CP-0019</v>
          </cell>
          <cell r="F2091" t="str">
            <v>CLORHIDRATO DE DEXMEDETOMIDINA 472 MCG EQUIVALENTE A DEXMEDETOMIDINA BASE</v>
          </cell>
          <cell r="G2091" t="str">
            <v>VIAL</v>
          </cell>
          <cell r="H2091" t="str">
            <v>400 MCG/ 4ML</v>
          </cell>
          <cell r="I2091" t="str">
            <v>PARENTERAL</v>
          </cell>
          <cell r="J2091" t="str">
            <v xml:space="preserve">AMP/VIAL/JP  </v>
          </cell>
          <cell r="K2091">
            <v>0</v>
          </cell>
          <cell r="L2091"/>
          <cell r="M2091"/>
          <cell r="N2091">
            <v>131566</v>
          </cell>
          <cell r="O2091"/>
          <cell r="P2091">
            <v>138538.99799999999</v>
          </cell>
          <cell r="Q2091"/>
          <cell r="R2091"/>
          <cell r="S2091"/>
          <cell r="T2091"/>
          <cell r="U2091">
            <v>138539</v>
          </cell>
          <cell r="V2091">
            <v>149816.07</v>
          </cell>
        </row>
        <row r="2092">
          <cell r="C2092"/>
          <cell r="D2092"/>
          <cell r="E2092" t="str">
            <v>CP-0021</v>
          </cell>
          <cell r="F2092" t="str">
            <v>METRONIDAZOL</v>
          </cell>
          <cell r="G2092" t="str">
            <v>BOLSA X 500 MG/100 ML</v>
          </cell>
          <cell r="H2092" t="str">
            <v>500 Mg</v>
          </cell>
          <cell r="I2092" t="str">
            <v>PARENTERAL</v>
          </cell>
          <cell r="J2092" t="str">
            <v xml:space="preserve">AMP/VIAL/JP  </v>
          </cell>
          <cell r="K2092">
            <v>0</v>
          </cell>
          <cell r="L2092"/>
          <cell r="M2092"/>
          <cell r="N2092">
            <v>18440</v>
          </cell>
          <cell r="O2092"/>
          <cell r="P2092">
            <v>19417.32</v>
          </cell>
          <cell r="Q2092"/>
          <cell r="R2092"/>
          <cell r="S2092"/>
          <cell r="T2092"/>
          <cell r="U2092">
            <v>19417.32</v>
          </cell>
          <cell r="V2092">
            <v>20997.89</v>
          </cell>
        </row>
        <row r="2093">
          <cell r="C2093"/>
          <cell r="D2093"/>
          <cell r="E2093" t="str">
            <v>CP-0022</v>
          </cell>
          <cell r="F2093" t="str">
            <v>IOPROMIDA</v>
          </cell>
          <cell r="G2093" t="str">
            <v>VIAL</v>
          </cell>
          <cell r="H2093" t="str">
            <v>300/50 ML (623.4 MG)</v>
          </cell>
          <cell r="I2093" t="str">
            <v>PARENTERAL</v>
          </cell>
          <cell r="J2093" t="str">
            <v>VIAL</v>
          </cell>
          <cell r="K2093">
            <v>0</v>
          </cell>
          <cell r="L2093"/>
          <cell r="M2093"/>
          <cell r="N2093">
            <v>35000</v>
          </cell>
          <cell r="O2093"/>
          <cell r="P2093">
            <v>36855</v>
          </cell>
          <cell r="Q2093"/>
          <cell r="R2093"/>
          <cell r="S2093"/>
          <cell r="T2093"/>
          <cell r="U2093">
            <v>36855</v>
          </cell>
          <cell r="V2093">
            <v>39855</v>
          </cell>
        </row>
        <row r="2094">
          <cell r="C2094"/>
          <cell r="D2094"/>
          <cell r="E2094" t="str">
            <v>CP-0023</v>
          </cell>
          <cell r="F2094" t="str">
            <v>INHIBIDOR DE C1 ESTERASA  HUMANA</v>
          </cell>
          <cell r="G2094" t="str">
            <v>VIAL</v>
          </cell>
          <cell r="H2094" t="str">
            <v>500 UI</v>
          </cell>
          <cell r="I2094" t="str">
            <v>PARENTERAL</v>
          </cell>
          <cell r="J2094" t="str">
            <v>VIAL</v>
          </cell>
          <cell r="K2094">
            <v>0</v>
          </cell>
          <cell r="L2094"/>
          <cell r="M2094"/>
          <cell r="N2094">
            <v>0</v>
          </cell>
          <cell r="O2094"/>
          <cell r="P2094">
            <v>3445000</v>
          </cell>
          <cell r="Q2094"/>
          <cell r="R2094"/>
          <cell r="S2094"/>
          <cell r="T2094"/>
          <cell r="U2094">
            <v>3445000</v>
          </cell>
          <cell r="V2094">
            <v>3725423</v>
          </cell>
        </row>
        <row r="2095">
          <cell r="C2095"/>
          <cell r="D2095"/>
          <cell r="E2095"/>
          <cell r="F2095"/>
          <cell r="G2095"/>
          <cell r="H2095"/>
          <cell r="I2095"/>
          <cell r="J2095"/>
          <cell r="K2095">
            <v>0</v>
          </cell>
          <cell r="L2095"/>
          <cell r="M2095"/>
          <cell r="N2095"/>
          <cell r="O2095"/>
          <cell r="P2095"/>
          <cell r="Q2095"/>
          <cell r="R2095"/>
          <cell r="S2095"/>
          <cell r="T2095"/>
          <cell r="U2095">
            <v>0</v>
          </cell>
          <cell r="V2095">
            <v>0</v>
          </cell>
        </row>
        <row r="2096">
          <cell r="C2096"/>
          <cell r="D2096"/>
          <cell r="E2096"/>
          <cell r="F2096"/>
          <cell r="G2096"/>
          <cell r="H2096"/>
          <cell r="I2096"/>
          <cell r="J2096"/>
          <cell r="K2096">
            <v>0</v>
          </cell>
          <cell r="L2096"/>
          <cell r="M2096"/>
          <cell r="N2096"/>
          <cell r="O2096"/>
          <cell r="P2096"/>
          <cell r="Q2096"/>
          <cell r="R2096"/>
          <cell r="S2096"/>
          <cell r="T2096"/>
          <cell r="U2096">
            <v>0</v>
          </cell>
          <cell r="V2096">
            <v>0</v>
          </cell>
        </row>
        <row r="2097">
          <cell r="C2097"/>
          <cell r="D2097"/>
          <cell r="E2097" t="str">
            <v>CP-0024</v>
          </cell>
          <cell r="F2097" t="str">
            <v>DARUNAVIR</v>
          </cell>
          <cell r="G2097" t="str">
            <v>TABLETAS</v>
          </cell>
          <cell r="H2097" t="str">
            <v>800 mg</v>
          </cell>
          <cell r="I2097" t="str">
            <v>ORAL</v>
          </cell>
          <cell r="J2097" t="str">
            <v>TABLETAS</v>
          </cell>
          <cell r="K2097">
            <v>0</v>
          </cell>
          <cell r="L2097"/>
          <cell r="M2097"/>
          <cell r="N2097">
            <v>14224</v>
          </cell>
          <cell r="O2097"/>
          <cell r="P2097">
            <v>14977.871999999999</v>
          </cell>
          <cell r="Q2097"/>
          <cell r="R2097"/>
          <cell r="S2097"/>
          <cell r="T2097"/>
          <cell r="U2097">
            <v>14977.87</v>
          </cell>
          <cell r="V2097">
            <v>16197.07</v>
          </cell>
        </row>
        <row r="2098">
          <cell r="C2098"/>
          <cell r="D2098"/>
          <cell r="E2098" t="str">
            <v>CP-0055</v>
          </cell>
          <cell r="F2098" t="str">
            <v>BETANECOL</v>
          </cell>
          <cell r="G2098" t="str">
            <v>TABLETAS</v>
          </cell>
          <cell r="H2098" t="str">
            <v>25 MG</v>
          </cell>
          <cell r="I2098" t="str">
            <v>ORAL</v>
          </cell>
          <cell r="J2098" t="str">
            <v>TABLETAS</v>
          </cell>
          <cell r="K2098">
            <v>0</v>
          </cell>
          <cell r="L2098"/>
          <cell r="M2098"/>
          <cell r="N2098">
            <v>2000</v>
          </cell>
          <cell r="O2098" t="str">
            <v>.</v>
          </cell>
          <cell r="P2098"/>
          <cell r="Q2098"/>
          <cell r="R2098"/>
          <cell r="S2098"/>
          <cell r="T2098"/>
          <cell r="U2098">
            <v>2106</v>
          </cell>
          <cell r="V2098">
            <v>2277.4299999999998</v>
          </cell>
        </row>
        <row r="2099">
          <cell r="C2099"/>
          <cell r="D2099"/>
          <cell r="E2099" t="str">
            <v>CP-0056</v>
          </cell>
          <cell r="F2099" t="str">
            <v>VERNAKALANT</v>
          </cell>
          <cell r="G2099" t="str">
            <v>SOLUCION INYECTABLE</v>
          </cell>
          <cell r="H2099" t="str">
            <v>20 MG/ML</v>
          </cell>
          <cell r="I2099" t="str">
            <v>IV</v>
          </cell>
          <cell r="J2099" t="str">
            <v>VIAL</v>
          </cell>
          <cell r="K2099">
            <v>0</v>
          </cell>
          <cell r="L2099"/>
          <cell r="M2099"/>
          <cell r="N2099">
            <v>1150000</v>
          </cell>
          <cell r="O2099"/>
          <cell r="P2099">
            <v>1210950</v>
          </cell>
          <cell r="Q2099"/>
          <cell r="R2099"/>
          <cell r="S2099"/>
          <cell r="T2099"/>
          <cell r="U2099">
            <v>1210950</v>
          </cell>
          <cell r="V2099">
            <v>1309521.33</v>
          </cell>
        </row>
        <row r="2100">
          <cell r="C2100"/>
          <cell r="D2100"/>
          <cell r="E2100" t="str">
            <v>CP-0057</v>
          </cell>
          <cell r="F2100" t="str">
            <v>INDACATEROL BROMURO DE GLICOPIRRONIO</v>
          </cell>
          <cell r="G2100" t="str">
            <v>CAPSULA POLVO PARA INHALAR</v>
          </cell>
          <cell r="H2100" t="str">
            <v>110 MCG+50 MCG</v>
          </cell>
          <cell r="I2100" t="str">
            <v>BUCAL</v>
          </cell>
          <cell r="J2100" t="str">
            <v>INHALADOR</v>
          </cell>
          <cell r="K2100">
            <v>0</v>
          </cell>
          <cell r="L2100"/>
          <cell r="M2100"/>
          <cell r="N2100">
            <v>140010</v>
          </cell>
          <cell r="O2100"/>
          <cell r="P2100">
            <v>147430.53</v>
          </cell>
          <cell r="Q2100"/>
          <cell r="R2100"/>
          <cell r="S2100"/>
          <cell r="T2100"/>
          <cell r="U2100">
            <v>147430.53</v>
          </cell>
          <cell r="V2100">
            <v>159431.38</v>
          </cell>
        </row>
        <row r="2101">
          <cell r="C2101">
            <v>1610005</v>
          </cell>
          <cell r="D2101"/>
          <cell r="E2101"/>
          <cell r="F2101" t="str">
            <v>ALGINATO DE SODIO + ALUMINIO HIDROXIDO+MAGNESIO CARBONATO</v>
          </cell>
          <cell r="G2101" t="str">
            <v>FCO X 355 ML</v>
          </cell>
          <cell r="H2101" t="str">
            <v>(0.63+2.39)g/100ml</v>
          </cell>
          <cell r="I2101" t="str">
            <v>ORAL</v>
          </cell>
          <cell r="J2101" t="str">
            <v>SUSPENSION ORAL</v>
          </cell>
          <cell r="K2101">
            <v>0</v>
          </cell>
          <cell r="L2101"/>
          <cell r="M2101"/>
          <cell r="N2101">
            <v>7021</v>
          </cell>
          <cell r="O2101"/>
          <cell r="P2101">
            <v>7021</v>
          </cell>
          <cell r="Q2101"/>
          <cell r="R2101"/>
          <cell r="S2101"/>
          <cell r="T2101"/>
          <cell r="U2101">
            <v>7021</v>
          </cell>
          <cell r="V2101">
            <v>7592.51</v>
          </cell>
        </row>
        <row r="2102">
          <cell r="C2102"/>
          <cell r="D2102"/>
          <cell r="E2102"/>
          <cell r="F2102"/>
          <cell r="G2102"/>
          <cell r="H2102"/>
          <cell r="I2102"/>
          <cell r="J2102"/>
          <cell r="K2102">
            <v>0</v>
          </cell>
          <cell r="L2102"/>
          <cell r="M2102"/>
          <cell r="N2102"/>
          <cell r="O2102"/>
          <cell r="P2102"/>
          <cell r="Q2102"/>
          <cell r="R2102"/>
          <cell r="S2102"/>
          <cell r="T2102"/>
          <cell r="U2102">
            <v>0</v>
          </cell>
          <cell r="V2102">
            <v>7592.51</v>
          </cell>
        </row>
        <row r="2103">
          <cell r="C2103"/>
          <cell r="D2103"/>
          <cell r="E2103"/>
          <cell r="F2103"/>
          <cell r="G2103"/>
          <cell r="H2103"/>
          <cell r="I2103"/>
          <cell r="J2103"/>
          <cell r="K2103">
            <v>0</v>
          </cell>
          <cell r="L2103"/>
          <cell r="M2103"/>
          <cell r="N2103"/>
          <cell r="O2103"/>
          <cell r="P2103"/>
          <cell r="Q2103"/>
          <cell r="R2103"/>
          <cell r="S2103"/>
          <cell r="T2103"/>
          <cell r="U2103">
            <v>0</v>
          </cell>
          <cell r="V2103">
            <v>7592.51</v>
          </cell>
        </row>
        <row r="2104">
          <cell r="C2104"/>
          <cell r="D2104"/>
          <cell r="E2104" t="str">
            <v>CP-0058</v>
          </cell>
          <cell r="F2104" t="str">
            <v>DALTEPARINA</v>
          </cell>
          <cell r="G2104" t="str">
            <v>SOLUCION INYECTABLE</v>
          </cell>
          <cell r="H2104" t="str">
            <v>7500 UI</v>
          </cell>
          <cell r="I2104" t="str">
            <v>PARENTERAL</v>
          </cell>
          <cell r="J2104"/>
          <cell r="K2104">
            <v>0</v>
          </cell>
          <cell r="L2104"/>
          <cell r="M2104"/>
          <cell r="N2104">
            <v>15803</v>
          </cell>
          <cell r="O2104"/>
          <cell r="P2104">
            <v>16640.558999999997</v>
          </cell>
          <cell r="Q2104"/>
          <cell r="R2104"/>
          <cell r="S2104"/>
          <cell r="T2104"/>
          <cell r="U2104">
            <v>16640.560000000001</v>
          </cell>
          <cell r="V2104">
            <v>17995.099999999999</v>
          </cell>
        </row>
        <row r="2105">
          <cell r="C2105"/>
          <cell r="D2105"/>
          <cell r="E2105" t="str">
            <v>CP-0059</v>
          </cell>
          <cell r="F2105" t="str">
            <v>INMUNOGLOBULINA DE CONEJO ANTITIMOCITOS HUMANOS</v>
          </cell>
          <cell r="G2105" t="str">
            <v>SOLUCIO INYECTABLE</v>
          </cell>
          <cell r="H2105" t="str">
            <v>25 MG</v>
          </cell>
          <cell r="I2105" t="str">
            <v>PARENTERAL</v>
          </cell>
          <cell r="J2105" t="str">
            <v>VIAL</v>
          </cell>
          <cell r="K2105">
            <v>0</v>
          </cell>
          <cell r="L2105"/>
          <cell r="M2105"/>
          <cell r="N2105">
            <v>446149</v>
          </cell>
          <cell r="O2105"/>
          <cell r="P2105"/>
          <cell r="Q2105"/>
          <cell r="R2105" t="str">
            <v>RES. 0718-2015 MSYPS</v>
          </cell>
          <cell r="S2105">
            <v>462423.5</v>
          </cell>
          <cell r="T2105"/>
          <cell r="U2105">
            <v>446149</v>
          </cell>
          <cell r="V2105">
            <v>446149</v>
          </cell>
        </row>
        <row r="2106">
          <cell r="C2106"/>
          <cell r="D2106"/>
          <cell r="E2106" t="str">
            <v>CP-0060</v>
          </cell>
          <cell r="F2106" t="str">
            <v>COLAGENASA</v>
          </cell>
          <cell r="G2106" t="str">
            <v>UNGÜENTO</v>
          </cell>
          <cell r="H2106" t="str">
            <v>120  UI</v>
          </cell>
          <cell r="I2106" t="str">
            <v>TOPICO</v>
          </cell>
          <cell r="J2106" t="str">
            <v>TUBO X 40g</v>
          </cell>
          <cell r="K2106">
            <v>0</v>
          </cell>
          <cell r="L2106"/>
          <cell r="M2106"/>
          <cell r="N2106">
            <v>53199.13</v>
          </cell>
          <cell r="O2106"/>
          <cell r="P2106"/>
          <cell r="Q2106"/>
          <cell r="R2106"/>
          <cell r="S2106"/>
          <cell r="T2106"/>
          <cell r="U2106">
            <v>56018.68</v>
          </cell>
          <cell r="V2106">
            <v>60578.6</v>
          </cell>
        </row>
        <row r="2107">
          <cell r="C2107"/>
          <cell r="D2107"/>
          <cell r="E2107" t="str">
            <v>CP-0061</v>
          </cell>
          <cell r="F2107" t="str">
            <v>MIFAMURTIDE</v>
          </cell>
          <cell r="G2107" t="str">
            <v>POLVO LIOFILIZADO</v>
          </cell>
          <cell r="H2107" t="str">
            <v>4 Mg</v>
          </cell>
          <cell r="I2107" t="str">
            <v>PARENTERAL</v>
          </cell>
          <cell r="J2107" t="str">
            <v>VIAL</v>
          </cell>
          <cell r="K2107">
            <v>0</v>
          </cell>
          <cell r="L2107"/>
          <cell r="M2107"/>
          <cell r="N2107">
            <v>7850000</v>
          </cell>
          <cell r="O2107"/>
          <cell r="P2107">
            <v>8266049.9999999991</v>
          </cell>
          <cell r="Q2107"/>
          <cell r="R2107"/>
          <cell r="S2107"/>
          <cell r="T2107"/>
          <cell r="U2107">
            <v>8266050</v>
          </cell>
          <cell r="V2107">
            <v>8938906.4700000007</v>
          </cell>
        </row>
        <row r="2108">
          <cell r="C2108"/>
          <cell r="D2108"/>
          <cell r="E2108" t="str">
            <v>CP0063</v>
          </cell>
          <cell r="F2108" t="str">
            <v>FORMULA HIPOALERGENICA CON PROTEINA EXTENSAMENTE HIDROLIZADA,HIERRO,DHA,GLA,EN POLVO POARA LACTANTES</v>
          </cell>
          <cell r="G2108" t="str">
            <v>POLVO ORAL</v>
          </cell>
          <cell r="H2108" t="str">
            <v>400 g</v>
          </cell>
          <cell r="I2108" t="str">
            <v>ORAL</v>
          </cell>
          <cell r="J2108" t="str">
            <v>LATA X 400 g</v>
          </cell>
          <cell r="K2108">
            <v>0</v>
          </cell>
          <cell r="L2108">
            <v>0</v>
          </cell>
          <cell r="M2108"/>
          <cell r="N2108">
            <v>44000</v>
          </cell>
          <cell r="O2108"/>
          <cell r="P2108"/>
          <cell r="Q2108"/>
          <cell r="R2108"/>
          <cell r="S2108"/>
          <cell r="T2108"/>
          <cell r="U2108">
            <v>46332</v>
          </cell>
          <cell r="V2108">
            <v>50103.42</v>
          </cell>
        </row>
        <row r="2109">
          <cell r="C2109"/>
          <cell r="D2109"/>
          <cell r="E2109" t="str">
            <v>CP-0064</v>
          </cell>
          <cell r="F2109" t="str">
            <v>NUTRICION COMPLETA LIBRE DE LACTOSA PARA PACIENTE PEDIATRICO</v>
          </cell>
          <cell r="G2109" t="str">
            <v>POLVO PARA SUSPENSION</v>
          </cell>
          <cell r="H2109" t="str">
            <v>400 g</v>
          </cell>
          <cell r="I2109" t="str">
            <v>ORAL</v>
          </cell>
          <cell r="J2109" t="str">
            <v>ENVASE X 400 g</v>
          </cell>
          <cell r="K2109">
            <v>18718</v>
          </cell>
          <cell r="L2109">
            <v>18718</v>
          </cell>
          <cell r="M2109" t="str">
            <v>NA</v>
          </cell>
          <cell r="N2109">
            <v>19365.642799999998</v>
          </cell>
          <cell r="O2109" t="str">
            <v>NA</v>
          </cell>
          <cell r="P2109">
            <v>25943.813999999998</v>
          </cell>
          <cell r="Q2109"/>
          <cell r="R2109"/>
          <cell r="S2109"/>
          <cell r="T2109"/>
          <cell r="U2109">
            <v>24638</v>
          </cell>
          <cell r="V2109">
            <v>26643.53</v>
          </cell>
        </row>
        <row r="2110">
          <cell r="C2110"/>
          <cell r="D2110"/>
          <cell r="E2110" t="str">
            <v>CP0065</v>
          </cell>
          <cell r="F2110" t="str">
            <v>TAPENTADOL</v>
          </cell>
          <cell r="G2110" t="str">
            <v>TABLETAS</v>
          </cell>
          <cell r="H2110" t="str">
            <v>50 Mg</v>
          </cell>
          <cell r="I2110" t="str">
            <v>ORAL</v>
          </cell>
          <cell r="J2110" t="str">
            <v>TABLETAS</v>
          </cell>
          <cell r="K2110">
            <v>0</v>
          </cell>
          <cell r="L2110">
            <v>0</v>
          </cell>
          <cell r="M2110"/>
          <cell r="N2110">
            <v>2740</v>
          </cell>
          <cell r="O2110"/>
          <cell r="P2110"/>
          <cell r="Q2110"/>
          <cell r="R2110"/>
          <cell r="S2110"/>
          <cell r="T2110"/>
          <cell r="U2110">
            <v>2885.22</v>
          </cell>
          <cell r="V2110">
            <v>3120.08</v>
          </cell>
        </row>
        <row r="2111">
          <cell r="C2111"/>
          <cell r="D2111"/>
          <cell r="E2111" t="str">
            <v>CP0066</v>
          </cell>
          <cell r="F2111" t="str">
            <v xml:space="preserve">EVEROLIMUS </v>
          </cell>
          <cell r="G2111" t="str">
            <v>TAB/CAPS/GRAG/COMP</v>
          </cell>
          <cell r="H2111" t="str">
            <v>1 Mg</v>
          </cell>
          <cell r="I2111" t="str">
            <v>ORAL</v>
          </cell>
          <cell r="J2111" t="str">
            <v>TAB/CAPS/GRAG/COMP</v>
          </cell>
          <cell r="K2111">
            <v>0</v>
          </cell>
          <cell r="L2111">
            <v>0</v>
          </cell>
          <cell r="M2111"/>
          <cell r="N2111">
            <v>29374</v>
          </cell>
          <cell r="O2111"/>
          <cell r="P2111"/>
          <cell r="Q2111"/>
          <cell r="R2111"/>
          <cell r="S2111"/>
          <cell r="T2111"/>
          <cell r="U2111">
            <v>30930.82</v>
          </cell>
          <cell r="V2111">
            <v>33448.589999999997</v>
          </cell>
        </row>
        <row r="2112">
          <cell r="C2112"/>
          <cell r="D2112"/>
          <cell r="E2112" t="str">
            <v>CP0067</v>
          </cell>
          <cell r="F2112" t="str">
            <v>OXICODONA X 10  MG</v>
          </cell>
          <cell r="G2112" t="str">
            <v>SOLUCION INYECTABLE</v>
          </cell>
          <cell r="H2112" t="str">
            <v>10 Mg</v>
          </cell>
          <cell r="I2112" t="str">
            <v>ORAL</v>
          </cell>
          <cell r="J2112" t="str">
            <v>SOLUCION INYECTABLE</v>
          </cell>
          <cell r="K2112">
            <v>0</v>
          </cell>
          <cell r="L2112">
            <v>0</v>
          </cell>
          <cell r="M2112"/>
          <cell r="N2112">
            <v>5858</v>
          </cell>
          <cell r="O2112"/>
          <cell r="P2112"/>
          <cell r="Q2112"/>
          <cell r="R2112"/>
          <cell r="S2112"/>
          <cell r="T2112"/>
          <cell r="U2112">
            <v>5858</v>
          </cell>
          <cell r="V2112">
            <v>6334.84</v>
          </cell>
        </row>
        <row r="2113">
          <cell r="C2113"/>
          <cell r="D2113"/>
          <cell r="E2113" t="str">
            <v>CP0068</v>
          </cell>
          <cell r="F2113" t="str">
            <v>TRIMETROPIN + SULFAMETOXAZOL</v>
          </cell>
          <cell r="G2113" t="str">
            <v xml:space="preserve">AMP/VIAL/JP  </v>
          </cell>
          <cell r="H2113" t="str">
            <v>80+400mg/5ml</v>
          </cell>
          <cell r="I2113" t="str">
            <v>PARENTERAL</v>
          </cell>
          <cell r="J2113" t="str">
            <v>AMPOLLA X 5 ml</v>
          </cell>
          <cell r="K2113">
            <v>0</v>
          </cell>
          <cell r="L2113">
            <v>0</v>
          </cell>
          <cell r="M2113"/>
          <cell r="N2113">
            <v>18447</v>
          </cell>
          <cell r="O2113"/>
          <cell r="P2113"/>
          <cell r="Q2113"/>
          <cell r="R2113"/>
          <cell r="S2113"/>
          <cell r="T2113"/>
          <cell r="U2113">
            <v>19424.689999999999</v>
          </cell>
          <cell r="V2113">
            <v>21005.86</v>
          </cell>
        </row>
        <row r="2114">
          <cell r="C2114">
            <v>1650003</v>
          </cell>
          <cell r="D2114"/>
          <cell r="E2114"/>
          <cell r="F2114" t="str">
            <v>OXIBUTININO CLORURO</v>
          </cell>
          <cell r="G2114" t="str">
            <v xml:space="preserve">JARABE              </v>
          </cell>
          <cell r="H2114" t="str">
            <v>100 MG / 100 ML</v>
          </cell>
          <cell r="I2114" t="str">
            <v>ORAL</v>
          </cell>
          <cell r="J2114" t="str">
            <v>JARABE</v>
          </cell>
          <cell r="K2114">
            <v>0</v>
          </cell>
          <cell r="L2114"/>
          <cell r="M2114"/>
          <cell r="N2114">
            <v>0</v>
          </cell>
          <cell r="O2114"/>
          <cell r="P2114"/>
          <cell r="Q2114"/>
          <cell r="R2114"/>
          <cell r="S2114"/>
          <cell r="T2114"/>
          <cell r="U2114">
            <v>13650</v>
          </cell>
          <cell r="V2114">
            <v>14761.11</v>
          </cell>
        </row>
        <row r="2115">
          <cell r="C2115"/>
          <cell r="D2115"/>
          <cell r="E2115" t="str">
            <v>CP-0070</v>
          </cell>
          <cell r="F2115" t="str">
            <v>SULFATO DE ZINC MONOHIDRATO EQUIVALENTE A 200MG DE ZINC</v>
          </cell>
          <cell r="G2115" t="str">
            <v>SOLUCION ORAL.  X 80 ML</v>
          </cell>
          <cell r="H2115" t="str">
            <v>2MG/ML</v>
          </cell>
          <cell r="I2115" t="str">
            <v>ORAL</v>
          </cell>
          <cell r="J2115" t="str">
            <v xml:space="preserve">SOLUCION ORAL. </v>
          </cell>
          <cell r="K2115">
            <v>0</v>
          </cell>
          <cell r="L2115">
            <v>0</v>
          </cell>
          <cell r="M2115"/>
          <cell r="N2115">
            <v>0</v>
          </cell>
          <cell r="O2115"/>
          <cell r="P2115"/>
          <cell r="Q2115"/>
          <cell r="R2115"/>
          <cell r="S2115"/>
          <cell r="T2115"/>
          <cell r="U2115">
            <v>9000</v>
          </cell>
          <cell r="V2115">
            <v>9732.6</v>
          </cell>
        </row>
        <row r="2116">
          <cell r="C2116"/>
          <cell r="D2116"/>
          <cell r="E2116" t="str">
            <v>CP-0071</v>
          </cell>
          <cell r="F2116" t="str">
            <v>PROTEINAS DE PLASMA HUMANO QUE CONTIENE NO MENOS DE 96% DE INMUNOGLOBULINAS.(CONTENIDO DE INMUNOGLOBULINA A MENOR O IGUAL A 2 MG, DISTRIBUCIÓNDE LA SUBCLASE IGG: IGG1 APROX 57%, IGG2 APROX 37%, IGG3 APROX 3%, IGG4 APROX 3%)</v>
          </cell>
          <cell r="G2116" t="str">
            <v>SOLUCION INTECTABLE X 100 ML</v>
          </cell>
          <cell r="H2116" t="str">
            <v>50 MG</v>
          </cell>
          <cell r="I2116" t="str">
            <v>IV</v>
          </cell>
          <cell r="J2116" t="str">
            <v>SOLUCION INTECTABLE</v>
          </cell>
          <cell r="K2116">
            <v>0</v>
          </cell>
          <cell r="L2116">
            <v>0</v>
          </cell>
          <cell r="M2116"/>
          <cell r="N2116">
            <v>0</v>
          </cell>
          <cell r="O2116"/>
          <cell r="P2116"/>
          <cell r="Q2116"/>
          <cell r="R2116"/>
          <cell r="S2116"/>
          <cell r="T2116"/>
          <cell r="U2116">
            <v>640350</v>
          </cell>
          <cell r="V2116">
            <v>692474.49</v>
          </cell>
        </row>
        <row r="2117">
          <cell r="C2117"/>
          <cell r="D2117"/>
          <cell r="E2117" t="str">
            <v>CP-0072</v>
          </cell>
          <cell r="F2117" t="str">
            <v>DEXAMETASONA MICRONIZADA</v>
          </cell>
          <cell r="G2117" t="str">
            <v>SOLUCION OFTALMICA X 5 ML</v>
          </cell>
          <cell r="H2117" t="str">
            <v>I MG/ML</v>
          </cell>
          <cell r="I2117" t="str">
            <v>OFTALMICO</v>
          </cell>
          <cell r="J2117" t="str">
            <v>SOLUCION OFTALMICA</v>
          </cell>
          <cell r="K2117">
            <v>0</v>
          </cell>
          <cell r="L2117">
            <v>0</v>
          </cell>
          <cell r="M2117"/>
          <cell r="N2117">
            <v>0</v>
          </cell>
          <cell r="O2117"/>
          <cell r="P2117"/>
          <cell r="Q2117"/>
          <cell r="R2117"/>
          <cell r="S2117"/>
          <cell r="T2117"/>
          <cell r="U2117">
            <v>23000</v>
          </cell>
          <cell r="V2117">
            <v>24872.2</v>
          </cell>
        </row>
        <row r="2118">
          <cell r="C2118"/>
          <cell r="D2118"/>
          <cell r="E2118" t="str">
            <v>CP-0073</v>
          </cell>
          <cell r="F2118" t="str">
            <v>PACLITAXEL-NAB</v>
          </cell>
          <cell r="G2118" t="str">
            <v>VIAL</v>
          </cell>
          <cell r="H2118" t="str">
            <v>100 MG</v>
          </cell>
          <cell r="I2118" t="str">
            <v>PARENTERAL</v>
          </cell>
          <cell r="J2118" t="str">
            <v>NA</v>
          </cell>
          <cell r="K2118">
            <v>0</v>
          </cell>
          <cell r="L2118">
            <v>0</v>
          </cell>
          <cell r="M2118"/>
          <cell r="N2118">
            <v>0</v>
          </cell>
          <cell r="O2118"/>
          <cell r="P2118"/>
          <cell r="Q2118"/>
          <cell r="R2118"/>
          <cell r="S2118"/>
          <cell r="T2118"/>
          <cell r="U2118">
            <v>2400000</v>
          </cell>
          <cell r="V2118">
            <v>2595360</v>
          </cell>
        </row>
        <row r="2119">
          <cell r="C2119"/>
          <cell r="D2119"/>
          <cell r="E2119" t="str">
            <v>CP-0074</v>
          </cell>
          <cell r="F2119" t="str">
            <v xml:space="preserve">TOXINA BOTULINICA TIPO A </v>
          </cell>
          <cell r="G2119" t="str">
            <v>VIAL</v>
          </cell>
          <cell r="H2119" t="str">
            <v>50 UI</v>
          </cell>
          <cell r="I2119" t="str">
            <v>INTRAMUSCULAR -INTRADERMAL</v>
          </cell>
          <cell r="J2119" t="str">
            <v>VIAL</v>
          </cell>
          <cell r="K2119">
            <v>0</v>
          </cell>
          <cell r="L2119">
            <v>0</v>
          </cell>
          <cell r="M2119"/>
          <cell r="N2119">
            <v>0</v>
          </cell>
          <cell r="O2119"/>
          <cell r="P2119"/>
          <cell r="Q2119"/>
          <cell r="R2119"/>
          <cell r="S2119"/>
          <cell r="T2119">
            <v>258085.2</v>
          </cell>
          <cell r="U2119">
            <v>232279</v>
          </cell>
          <cell r="V2119">
            <v>258085.2</v>
          </cell>
        </row>
        <row r="2120">
          <cell r="C2120"/>
          <cell r="D2120"/>
          <cell r="E2120" t="str">
            <v>CP-0076</v>
          </cell>
          <cell r="F2120" t="str">
            <v>Cloperastina
Fendizoato</v>
          </cell>
          <cell r="G2120" t="str">
            <v>SUSPENSION ORAL</v>
          </cell>
          <cell r="H2120" t="str">
            <v>200 MG / 100 ML</v>
          </cell>
          <cell r="I2120" t="str">
            <v>ORAL</v>
          </cell>
          <cell r="J2120" t="str">
            <v>SUSPENSION ORAL</v>
          </cell>
          <cell r="K2120">
            <v>0</v>
          </cell>
          <cell r="L2120">
            <v>0</v>
          </cell>
          <cell r="M2120"/>
          <cell r="N2120">
            <v>0</v>
          </cell>
          <cell r="O2120"/>
          <cell r="P2120"/>
          <cell r="Q2120"/>
          <cell r="R2120"/>
          <cell r="S2120"/>
          <cell r="T2120"/>
          <cell r="U2120">
            <v>10603</v>
          </cell>
          <cell r="V2120">
            <v>11466.08</v>
          </cell>
        </row>
        <row r="2121">
          <cell r="C2121"/>
          <cell r="D2121"/>
          <cell r="E2121" t="str">
            <v>CP-0077</v>
          </cell>
          <cell r="F2121" t="str">
            <v>LACOSAMIDA</v>
          </cell>
          <cell r="G2121" t="str">
            <v>TABLETAS</v>
          </cell>
          <cell r="H2121" t="str">
            <v>150  mg</v>
          </cell>
          <cell r="I2121" t="str">
            <v>ORAL</v>
          </cell>
          <cell r="J2121" t="str">
            <v>TAB/CAPS/GRAG/COMP</v>
          </cell>
          <cell r="K2121">
            <v>0</v>
          </cell>
          <cell r="L2121">
            <v>0</v>
          </cell>
          <cell r="M2121"/>
          <cell r="N2121">
            <v>0</v>
          </cell>
          <cell r="O2121"/>
          <cell r="P2121"/>
          <cell r="Q2121"/>
          <cell r="R2121"/>
          <cell r="S2121"/>
          <cell r="T2121"/>
          <cell r="U2121">
            <v>8925</v>
          </cell>
          <cell r="V2121">
            <v>9651.5</v>
          </cell>
        </row>
        <row r="2122">
          <cell r="C2122"/>
          <cell r="D2122"/>
          <cell r="E2122" t="str">
            <v>CP-0078</v>
          </cell>
          <cell r="F2122" t="str">
            <v>ZIPRASIDONA</v>
          </cell>
          <cell r="G2122" t="str">
            <v>CAPSULAS</v>
          </cell>
          <cell r="H2122" t="str">
            <v>40  mg</v>
          </cell>
          <cell r="I2122" t="str">
            <v>ORAL</v>
          </cell>
          <cell r="J2122" t="str">
            <v>TAB/CAPS/GRAG/COMP</v>
          </cell>
          <cell r="K2122">
            <v>0</v>
          </cell>
          <cell r="L2122">
            <v>0</v>
          </cell>
          <cell r="M2122"/>
          <cell r="N2122">
            <v>0</v>
          </cell>
          <cell r="O2122"/>
          <cell r="P2122"/>
          <cell r="Q2122"/>
          <cell r="R2122"/>
          <cell r="S2122"/>
          <cell r="T2122"/>
          <cell r="U2122">
            <v>8112</v>
          </cell>
          <cell r="V2122">
            <v>8772.32</v>
          </cell>
        </row>
        <row r="2123">
          <cell r="C2123"/>
          <cell r="D2123"/>
          <cell r="E2123" t="str">
            <v>CP-0079</v>
          </cell>
          <cell r="F2123" t="str">
            <v>TOFACITINIB CITRATE</v>
          </cell>
          <cell r="G2123" t="str">
            <v>TABLETA</v>
          </cell>
          <cell r="H2123" t="str">
            <v>5 mg</v>
          </cell>
          <cell r="I2123" t="str">
            <v>ORAL</v>
          </cell>
          <cell r="J2123" t="str">
            <v>TAB/CAPS/GRAG/COMP</v>
          </cell>
          <cell r="K2123">
            <v>0</v>
          </cell>
          <cell r="L2123">
            <v>0</v>
          </cell>
          <cell r="M2123"/>
          <cell r="N2123">
            <v>0</v>
          </cell>
          <cell r="O2123"/>
          <cell r="P2123"/>
          <cell r="Q2123"/>
          <cell r="R2123"/>
          <cell r="S2123"/>
          <cell r="T2123"/>
          <cell r="U2123">
            <v>32702</v>
          </cell>
          <cell r="V2123">
            <v>35363.94</v>
          </cell>
        </row>
        <row r="2124">
          <cell r="C2124"/>
          <cell r="D2124"/>
          <cell r="E2124" t="str">
            <v>CP-0080</v>
          </cell>
          <cell r="F2124" t="str">
            <v>CLORHIDRATO DE SERTRALINA</v>
          </cell>
          <cell r="G2124" t="str">
            <v>TABLETA</v>
          </cell>
          <cell r="H2124" t="str">
            <v>100 mg</v>
          </cell>
          <cell r="I2124" t="str">
            <v>ORAL</v>
          </cell>
          <cell r="J2124" t="str">
            <v>TAB/CAPS/GRAG/COMP</v>
          </cell>
          <cell r="K2124">
            <v>0</v>
          </cell>
          <cell r="L2124">
            <v>0</v>
          </cell>
          <cell r="M2124"/>
          <cell r="N2124">
            <v>0</v>
          </cell>
          <cell r="O2124"/>
          <cell r="P2124"/>
          <cell r="Q2124"/>
          <cell r="R2124"/>
          <cell r="S2124"/>
          <cell r="T2124"/>
          <cell r="U2124">
            <v>3300</v>
          </cell>
          <cell r="V2124">
            <v>3568.62</v>
          </cell>
        </row>
        <row r="2125">
          <cell r="C2125">
            <v>2410050</v>
          </cell>
          <cell r="D2125"/>
          <cell r="E2125"/>
          <cell r="F2125" t="str">
            <v>FUMARATO FERROSO 185 MG EQUIVALENTE A HIERRO + ACIDO ASCORBICO RECUBIERTO + ACIDO FOLICO</v>
          </cell>
          <cell r="G2125" t="str">
            <v>TABLETAS RECUBIERTAS</v>
          </cell>
          <cell r="H2125" t="str">
            <v>60+70+.04 MG</v>
          </cell>
          <cell r="I2125" t="str">
            <v>ORAL</v>
          </cell>
          <cell r="J2125" t="str">
            <v>TAB/CAPS/GRAG/COMP</v>
          </cell>
          <cell r="K2125">
            <v>0</v>
          </cell>
          <cell r="L2125"/>
          <cell r="M2125"/>
          <cell r="N2125">
            <v>0</v>
          </cell>
          <cell r="O2125"/>
          <cell r="P2125"/>
          <cell r="Q2125"/>
          <cell r="R2125"/>
          <cell r="S2125"/>
          <cell r="T2125"/>
          <cell r="U2125">
            <v>72</v>
          </cell>
          <cell r="V2125">
            <v>77.86</v>
          </cell>
        </row>
        <row r="2126">
          <cell r="C2126"/>
          <cell r="D2126"/>
          <cell r="E2126" t="str">
            <v>CP-0081</v>
          </cell>
          <cell r="F2126" t="str">
            <v>ATOMOXETINA CLORHIDRATO 11, 43 MG (EQUIVALENTE A ATOMOXETINA)</v>
          </cell>
          <cell r="G2126" t="str">
            <v>CAPSULA</v>
          </cell>
          <cell r="H2126" t="str">
            <v>10  mg</v>
          </cell>
          <cell r="I2126" t="str">
            <v>ORAL</v>
          </cell>
          <cell r="J2126" t="str">
            <v>TAB/CAPS/GRAG/COMP</v>
          </cell>
          <cell r="K2126">
            <v>0</v>
          </cell>
          <cell r="L2126">
            <v>0</v>
          </cell>
          <cell r="M2126"/>
          <cell r="N2126">
            <v>0</v>
          </cell>
          <cell r="O2126"/>
          <cell r="P2126"/>
          <cell r="Q2126"/>
          <cell r="R2126"/>
          <cell r="S2126"/>
          <cell r="T2126"/>
          <cell r="U2126">
            <v>2762.57</v>
          </cell>
          <cell r="V2126">
            <v>2987.44</v>
          </cell>
        </row>
        <row r="2127">
          <cell r="C2127"/>
          <cell r="D2127"/>
          <cell r="E2127" t="str">
            <v>CP-0082</v>
          </cell>
          <cell r="F2127" t="str">
            <v>VALPROATO DE MAGNESIO 4,0 G EQUIVALENTE A ACIDO VALPROICO</v>
          </cell>
          <cell r="G2127" t="str">
            <v>SUSPENSION ORAL</v>
          </cell>
          <cell r="H2127" t="str">
            <v>3.72 GR</v>
          </cell>
          <cell r="I2127" t="str">
            <v>ORAL</v>
          </cell>
          <cell r="J2127" t="str">
            <v>SUSPENSION ORAL</v>
          </cell>
          <cell r="K2127">
            <v>0</v>
          </cell>
          <cell r="L2127">
            <v>0</v>
          </cell>
          <cell r="M2127"/>
          <cell r="N2127">
            <v>0</v>
          </cell>
          <cell r="O2127"/>
          <cell r="P2127"/>
          <cell r="Q2127"/>
          <cell r="R2127"/>
          <cell r="S2127"/>
          <cell r="T2127"/>
          <cell r="U2127">
            <v>12384</v>
          </cell>
          <cell r="V2127">
            <v>13392.06</v>
          </cell>
        </row>
        <row r="2128">
          <cell r="C2128"/>
          <cell r="D2128"/>
          <cell r="E2128" t="str">
            <v>CP-0083</v>
          </cell>
          <cell r="F2128" t="str">
            <v>SIMEPREVIR SAL SODICA EQUIVALENTE A SIMEPREVIR BASE</v>
          </cell>
          <cell r="G2128" t="str">
            <v>CAPSULA DURA</v>
          </cell>
          <cell r="H2128" t="str">
            <v>150 mg</v>
          </cell>
          <cell r="I2128" t="str">
            <v>ORAL</v>
          </cell>
          <cell r="J2128" t="str">
            <v>TAB/CAPS/GRAG/COMP</v>
          </cell>
          <cell r="K2128">
            <v>0</v>
          </cell>
          <cell r="L2128">
            <v>0</v>
          </cell>
          <cell r="M2128"/>
          <cell r="N2128">
            <v>0</v>
          </cell>
          <cell r="O2128"/>
          <cell r="P2128"/>
          <cell r="Q2128"/>
          <cell r="R2128"/>
          <cell r="S2128"/>
          <cell r="T2128"/>
          <cell r="U2128">
            <v>1019950</v>
          </cell>
          <cell r="V2128">
            <v>1102973.93</v>
          </cell>
        </row>
        <row r="2129">
          <cell r="C2129"/>
          <cell r="D2129"/>
          <cell r="E2129" t="str">
            <v>CP-0084</v>
          </cell>
          <cell r="F2129" t="str">
            <v>TOXINA BOTULÃNICA TIPO A (150 KD), LIBRE DE PROTEÃNAS COMPLEJANTES DL50</v>
          </cell>
          <cell r="G2129" t="str">
            <v>VIAL</v>
          </cell>
          <cell r="H2129" t="str">
            <v xml:space="preserve">100UI  </v>
          </cell>
          <cell r="I2129" t="str">
            <v>PARENTERAL</v>
          </cell>
          <cell r="J2129" t="str">
            <v>AMP/VIAL/JP</v>
          </cell>
          <cell r="K2129">
            <v>0</v>
          </cell>
          <cell r="L2129">
            <v>0</v>
          </cell>
          <cell r="M2129"/>
          <cell r="N2129">
            <v>0</v>
          </cell>
          <cell r="O2129"/>
          <cell r="P2129"/>
          <cell r="Q2129"/>
          <cell r="R2129"/>
          <cell r="S2129"/>
          <cell r="T2129"/>
          <cell r="U2129">
            <v>448209</v>
          </cell>
          <cell r="V2129">
            <v>484693.21</v>
          </cell>
        </row>
        <row r="2130">
          <cell r="C2130"/>
          <cell r="D2130"/>
          <cell r="E2130" t="str">
            <v>CP-0085</v>
          </cell>
          <cell r="F2130" t="str">
            <v>MODAFINIL</v>
          </cell>
          <cell r="G2130" t="str">
            <v>CAPSULA BLANDA</v>
          </cell>
          <cell r="H2130" t="str">
            <v>200 MG</v>
          </cell>
          <cell r="I2130" t="str">
            <v>ORAL</v>
          </cell>
          <cell r="J2130" t="str">
            <v>TAB/CAPS/GRAG/COMP</v>
          </cell>
          <cell r="K2130">
            <v>0</v>
          </cell>
          <cell r="L2130">
            <v>0</v>
          </cell>
          <cell r="M2130"/>
          <cell r="N2130">
            <v>0</v>
          </cell>
          <cell r="O2130"/>
          <cell r="P2130"/>
          <cell r="Q2130"/>
          <cell r="R2130"/>
          <cell r="S2130"/>
          <cell r="T2130"/>
          <cell r="U2130">
            <v>3164</v>
          </cell>
          <cell r="V2130">
            <v>3421.55</v>
          </cell>
        </row>
        <row r="2131">
          <cell r="C2131"/>
          <cell r="D2131"/>
          <cell r="E2131" t="str">
            <v>CP-0088</v>
          </cell>
          <cell r="F2131" t="str">
            <v>NUTRICION COMPLETA LIBRE DE LACTOSA PARA PACIENTE PEDIATRICO</v>
          </cell>
          <cell r="G2131" t="str">
            <v>POLVO PARA SUSPENSION</v>
          </cell>
          <cell r="H2131" t="str">
            <v>900 g</v>
          </cell>
          <cell r="I2131" t="str">
            <v>ORAL</v>
          </cell>
          <cell r="J2131" t="str">
            <v>ENVASE X 900 g</v>
          </cell>
          <cell r="K2131">
            <v>0</v>
          </cell>
          <cell r="L2131"/>
          <cell r="M2131"/>
          <cell r="N2131"/>
          <cell r="O2131"/>
          <cell r="P2131"/>
          <cell r="Q2131"/>
          <cell r="R2131"/>
          <cell r="S2131"/>
          <cell r="T2131"/>
          <cell r="U2131">
            <v>49265</v>
          </cell>
          <cell r="V2131">
            <v>53275.17</v>
          </cell>
        </row>
        <row r="2132">
          <cell r="C2132"/>
          <cell r="D2132"/>
          <cell r="E2132" t="str">
            <v>CP-0090</v>
          </cell>
          <cell r="F2132" t="str">
            <v>CLOR HIDRATO DE PRASUGREL</v>
          </cell>
          <cell r="G2132" t="str">
            <v xml:space="preserve">COMP/TAB/CAPS/GRAGE      </v>
          </cell>
          <cell r="H2132" t="str">
            <v>10 Mg</v>
          </cell>
          <cell r="I2132" t="str">
            <v>ORAL</v>
          </cell>
          <cell r="J2132" t="str">
            <v xml:space="preserve">COMP/TAB/CAPS/GRAGE      </v>
          </cell>
          <cell r="K2132">
            <v>0</v>
          </cell>
          <cell r="L2132">
            <v>0</v>
          </cell>
          <cell r="M2132"/>
          <cell r="N2132">
            <v>0</v>
          </cell>
          <cell r="O2132"/>
          <cell r="P2132"/>
          <cell r="Q2132"/>
          <cell r="R2132"/>
          <cell r="S2132"/>
          <cell r="T2132"/>
          <cell r="U2132">
            <v>11800</v>
          </cell>
          <cell r="V2132">
            <v>12760.52</v>
          </cell>
        </row>
        <row r="2133">
          <cell r="C2133"/>
          <cell r="D2133"/>
          <cell r="E2133" t="str">
            <v>CP-0091</v>
          </cell>
          <cell r="F2133" t="str">
            <v>MIRTAZAPINA RECUBIERTA</v>
          </cell>
          <cell r="G2133" t="str">
            <v xml:space="preserve">COMP/TAB/CAPS/GRAGE      </v>
          </cell>
          <cell r="H2133" t="str">
            <v>30 Mg</v>
          </cell>
          <cell r="I2133" t="str">
            <v>ORAL</v>
          </cell>
          <cell r="J2133" t="str">
            <v xml:space="preserve">COMP/TAB/CAPS/GRAGE      </v>
          </cell>
          <cell r="K2133">
            <v>0</v>
          </cell>
          <cell r="L2133">
            <v>0</v>
          </cell>
          <cell r="M2133"/>
          <cell r="N2133">
            <v>0</v>
          </cell>
          <cell r="O2133"/>
          <cell r="P2133"/>
          <cell r="Q2133"/>
          <cell r="R2133"/>
          <cell r="S2133"/>
          <cell r="T2133"/>
          <cell r="U2133">
            <v>2104.8000000000002</v>
          </cell>
          <cell r="V2133">
            <v>2276.13</v>
          </cell>
        </row>
        <row r="2134">
          <cell r="C2134"/>
          <cell r="D2134"/>
          <cell r="E2134" t="str">
            <v>CP-0092</v>
          </cell>
          <cell r="F2134" t="str">
            <v>COLISTIMETATO SODICO</v>
          </cell>
          <cell r="G2134" t="str">
            <v>POLVO LIOFILIZADO</v>
          </cell>
          <cell r="H2134" t="str">
            <v>1000000 UI</v>
          </cell>
          <cell r="I2134" t="str">
            <v>PARENTERAL</v>
          </cell>
          <cell r="J2134" t="str">
            <v>VIAL</v>
          </cell>
          <cell r="K2134">
            <v>0</v>
          </cell>
          <cell r="L2134">
            <v>0</v>
          </cell>
          <cell r="M2134"/>
          <cell r="N2134">
            <v>0</v>
          </cell>
          <cell r="O2134"/>
          <cell r="P2134"/>
          <cell r="Q2134"/>
          <cell r="R2134"/>
          <cell r="S2134"/>
          <cell r="T2134"/>
          <cell r="U2134">
            <v>50000</v>
          </cell>
          <cell r="V2134">
            <v>54070</v>
          </cell>
        </row>
        <row r="2135">
          <cell r="C2135"/>
          <cell r="D2135"/>
          <cell r="E2135" t="str">
            <v>CP-0093</v>
          </cell>
          <cell r="F2135" t="str">
            <v>SECUKINUMAB</v>
          </cell>
          <cell r="G2135" t="str">
            <v>SOLUCION INYECTABLE</v>
          </cell>
          <cell r="H2135" t="str">
            <v>150 mg</v>
          </cell>
          <cell r="I2135" t="str">
            <v>SUBCUTANEO</v>
          </cell>
          <cell r="J2135" t="str">
            <v>SOLUCION INYECTABLE</v>
          </cell>
          <cell r="K2135">
            <v>0</v>
          </cell>
          <cell r="L2135">
            <v>0</v>
          </cell>
          <cell r="M2135"/>
          <cell r="N2135">
            <v>0</v>
          </cell>
          <cell r="O2135"/>
          <cell r="P2135"/>
          <cell r="Q2135"/>
          <cell r="R2135"/>
          <cell r="S2135"/>
          <cell r="T2135"/>
          <cell r="U2135">
            <v>1400000</v>
          </cell>
          <cell r="V2135">
            <v>1513960</v>
          </cell>
        </row>
        <row r="2136">
          <cell r="C2136"/>
          <cell r="D2136"/>
          <cell r="E2136" t="str">
            <v>CP-0094</v>
          </cell>
          <cell r="F2136" t="str">
            <v xml:space="preserve">BUDESONIDA +FORMOTEROL FUMARATO </v>
          </cell>
          <cell r="G2136" t="str">
            <v>INHALADOR</v>
          </cell>
          <cell r="H2136" t="str">
            <v>(160+4,5) mcg</v>
          </cell>
          <cell r="I2136" t="str">
            <v>NASAL</v>
          </cell>
          <cell r="J2136" t="str">
            <v>INHALADOR</v>
          </cell>
          <cell r="K2136">
            <v>0</v>
          </cell>
          <cell r="L2136">
            <v>0</v>
          </cell>
          <cell r="M2136"/>
          <cell r="N2136">
            <v>0</v>
          </cell>
          <cell r="O2136"/>
          <cell r="P2136"/>
          <cell r="Q2136"/>
          <cell r="R2136"/>
          <cell r="S2136"/>
          <cell r="T2136"/>
          <cell r="U2136">
            <v>48000</v>
          </cell>
          <cell r="V2136">
            <v>51907.199999999997</v>
          </cell>
        </row>
        <row r="2137">
          <cell r="C2137"/>
          <cell r="D2137"/>
          <cell r="E2137" t="str">
            <v>CP-0095</v>
          </cell>
          <cell r="F2137" t="str">
            <v>CARBONATO DE CALCIO PRECIPITADO LIVIANO EQUIVALENTE  A 300 Mg DE ION CALCIO-CITAMINA D3 EQUIVALENTE A 100000UI-OXIDO DE ZINC EQUIVALENTE A 7,5MG/5ML DE ION ZINC</v>
          </cell>
          <cell r="G2137" t="str">
            <v>SUSPENSION ORAL</v>
          </cell>
          <cell r="H2137" t="str">
            <v>(15+0,00005+018666) g</v>
          </cell>
          <cell r="I2137" t="str">
            <v>ORAL</v>
          </cell>
          <cell r="J2137" t="str">
            <v>SUSPENSION ORAL</v>
          </cell>
          <cell r="K2137">
            <v>0</v>
          </cell>
          <cell r="L2137">
            <v>0</v>
          </cell>
          <cell r="M2137"/>
          <cell r="N2137">
            <v>0</v>
          </cell>
          <cell r="O2137"/>
          <cell r="P2137"/>
          <cell r="Q2137"/>
          <cell r="R2137"/>
          <cell r="S2137"/>
          <cell r="T2137"/>
          <cell r="U2137">
            <v>17184</v>
          </cell>
          <cell r="V2137">
            <v>18582.78</v>
          </cell>
        </row>
        <row r="2138">
          <cell r="C2138"/>
          <cell r="D2138"/>
          <cell r="E2138" t="str">
            <v>CP-0096</v>
          </cell>
          <cell r="F2138" t="str">
            <v>BISOPROLOL FUMARATO+AMLODIPINO BESILATO EQUIVALENTE A AMLODIPINO BASE</v>
          </cell>
          <cell r="G2138" t="str">
            <v xml:space="preserve">COMP/TAB/CAPS/GRAGE      </v>
          </cell>
          <cell r="H2138" t="str">
            <v>(5+5) Mg</v>
          </cell>
          <cell r="I2138" t="str">
            <v>ORAL</v>
          </cell>
          <cell r="J2138" t="str">
            <v xml:space="preserve">COMP/TAB/CAPS/GRAGE      </v>
          </cell>
          <cell r="K2138">
            <v>0</v>
          </cell>
          <cell r="L2138">
            <v>0</v>
          </cell>
          <cell r="M2138"/>
          <cell r="N2138">
            <v>0</v>
          </cell>
          <cell r="O2138"/>
          <cell r="P2138"/>
          <cell r="Q2138"/>
          <cell r="R2138"/>
          <cell r="S2138"/>
          <cell r="T2138"/>
          <cell r="U2138">
            <v>3447</v>
          </cell>
          <cell r="V2138">
            <v>3482.11</v>
          </cell>
        </row>
        <row r="2139">
          <cell r="C2139"/>
          <cell r="D2139"/>
          <cell r="E2139"/>
          <cell r="F2139"/>
          <cell r="G2139"/>
          <cell r="H2139"/>
          <cell r="I2139"/>
          <cell r="J2139"/>
          <cell r="K2139"/>
          <cell r="L2139"/>
          <cell r="M2139"/>
          <cell r="N2139"/>
          <cell r="O2139"/>
          <cell r="P2139"/>
          <cell r="Q2139"/>
          <cell r="R2139"/>
          <cell r="S2139"/>
          <cell r="T2139"/>
          <cell r="U2139">
            <v>3447</v>
          </cell>
          <cell r="V2139">
            <v>3482.11</v>
          </cell>
        </row>
        <row r="2140">
          <cell r="C2140">
            <v>210002</v>
          </cell>
          <cell r="D2140">
            <v>210002</v>
          </cell>
          <cell r="E2140"/>
          <cell r="F2140" t="str">
            <v>ACETAMINOFEN+ CODEINA (FOSFATO)</v>
          </cell>
          <cell r="G2140" t="str">
            <v>COMP/TAB/CAPS/GRAGE</v>
          </cell>
          <cell r="H2140" t="str">
            <v>500+8mg</v>
          </cell>
          <cell r="I2140" t="str">
            <v>ORAL</v>
          </cell>
          <cell r="J2140" t="str">
            <v>COMP/TAB/CAPS/GRAGE</v>
          </cell>
          <cell r="K2140">
            <v>170</v>
          </cell>
          <cell r="L2140">
            <v>170</v>
          </cell>
          <cell r="M2140">
            <v>170</v>
          </cell>
          <cell r="N2140">
            <v>175.88200000000001</v>
          </cell>
          <cell r="O2140">
            <v>175.88200000000001</v>
          </cell>
          <cell r="P2140"/>
          <cell r="Q2140"/>
          <cell r="R2140"/>
          <cell r="S2140"/>
          <cell r="T2140"/>
          <cell r="U2140">
            <v>185.2</v>
          </cell>
          <cell r="V2140">
            <v>200.28</v>
          </cell>
        </row>
        <row r="2141">
          <cell r="C2141">
            <v>3710005</v>
          </cell>
          <cell r="D2141">
            <v>3410044</v>
          </cell>
          <cell r="E2141"/>
          <cell r="F2141" t="str">
            <v>ALCOHOL ETILICO (ETANOL)</v>
          </cell>
          <cell r="G2141" t="str">
            <v>SOLUCION</v>
          </cell>
          <cell r="H2141">
            <v>0.7</v>
          </cell>
          <cell r="I2141" t="str">
            <v>TOPICO</v>
          </cell>
          <cell r="J2141" t="str">
            <v>ENVASE X 375mL</v>
          </cell>
          <cell r="K2141">
            <v>791</v>
          </cell>
          <cell r="L2141">
            <v>791</v>
          </cell>
          <cell r="M2141"/>
          <cell r="N2141">
            <v>818.36860000000001</v>
          </cell>
          <cell r="O2141"/>
          <cell r="P2141"/>
          <cell r="Q2141"/>
          <cell r="R2141"/>
          <cell r="S2141"/>
          <cell r="T2141"/>
          <cell r="U2141">
            <v>861.74</v>
          </cell>
          <cell r="V2141">
            <v>931.89</v>
          </cell>
        </row>
        <row r="2142">
          <cell r="C2142">
            <v>2210033</v>
          </cell>
          <cell r="D2142">
            <v>2210033</v>
          </cell>
          <cell r="E2142"/>
          <cell r="F2142" t="str">
            <v>ANASTROZOL</v>
          </cell>
          <cell r="G2142" t="str">
            <v>COMP/TAB/CAPS/GRAGE</v>
          </cell>
          <cell r="H2142" t="str">
            <v>1 mg</v>
          </cell>
          <cell r="I2142" t="str">
            <v>ORAL</v>
          </cell>
          <cell r="J2142" t="str">
            <v>COMP/TAB/CAPS/GRAGE</v>
          </cell>
          <cell r="K2142">
            <v>5639.76</v>
          </cell>
          <cell r="L2142">
            <v>5639.76</v>
          </cell>
          <cell r="M2142">
            <v>5639.76</v>
          </cell>
          <cell r="N2142">
            <v>5834.8956959999996</v>
          </cell>
          <cell r="O2142">
            <v>5834.8956959999996</v>
          </cell>
          <cell r="P2142"/>
          <cell r="Q2142"/>
          <cell r="R2142"/>
          <cell r="S2142"/>
          <cell r="T2142"/>
          <cell r="U2142">
            <v>6144.15</v>
          </cell>
          <cell r="V2142">
            <v>6644.28</v>
          </cell>
        </row>
        <row r="2143">
          <cell r="C2143">
            <v>3470051</v>
          </cell>
          <cell r="D2143"/>
          <cell r="E2143"/>
          <cell r="F2143" t="str">
            <v>BETAMETASONA DIPROPIONATO</v>
          </cell>
          <cell r="G2143" t="str">
            <v>CREMA</v>
          </cell>
          <cell r="H2143">
            <v>5.0000000000000001E-4</v>
          </cell>
          <cell r="I2143" t="str">
            <v>TOPICO</v>
          </cell>
          <cell r="J2143" t="str">
            <v>TUBO X 40g</v>
          </cell>
          <cell r="K2143">
            <v>1262.1400000000001</v>
          </cell>
          <cell r="L2143">
            <v>1262.1400000000001</v>
          </cell>
          <cell r="M2143"/>
          <cell r="N2143">
            <v>1305.8100440000001</v>
          </cell>
          <cell r="O2143"/>
          <cell r="P2143"/>
          <cell r="Q2143"/>
          <cell r="R2143"/>
          <cell r="S2143"/>
          <cell r="T2143"/>
          <cell r="U2143">
            <v>1375.02</v>
          </cell>
          <cell r="V2143">
            <v>1486.94</v>
          </cell>
        </row>
        <row r="2144">
          <cell r="C2144">
            <v>2210080</v>
          </cell>
          <cell r="D2144"/>
          <cell r="E2144"/>
          <cell r="F2144" t="str">
            <v>BUSULFAN</v>
          </cell>
          <cell r="G2144" t="str">
            <v>COMP/TAB/CAPS/GRAGE</v>
          </cell>
          <cell r="H2144" t="str">
            <v>2mg</v>
          </cell>
          <cell r="I2144" t="str">
            <v>ORAL</v>
          </cell>
          <cell r="J2144" t="str">
            <v>COMP/TAB/CAPS/GRAGE</v>
          </cell>
          <cell r="K2144">
            <v>641</v>
          </cell>
          <cell r="L2144">
            <v>641</v>
          </cell>
          <cell r="M2144"/>
          <cell r="N2144">
            <v>663.17859999999996</v>
          </cell>
          <cell r="O2144"/>
          <cell r="P2144"/>
          <cell r="Q2144"/>
          <cell r="R2144"/>
          <cell r="S2144"/>
          <cell r="T2144"/>
          <cell r="U2144">
            <v>698.33</v>
          </cell>
          <cell r="V2144">
            <v>755.17</v>
          </cell>
        </row>
        <row r="2145">
          <cell r="C2145">
            <v>3495183</v>
          </cell>
          <cell r="D2145">
            <v>3495183</v>
          </cell>
          <cell r="E2145"/>
          <cell r="F2145" t="str">
            <v>CALAMINA</v>
          </cell>
          <cell r="G2145" t="str">
            <v>LOCION</v>
          </cell>
          <cell r="H2145">
            <v>0.08</v>
          </cell>
          <cell r="I2145" t="str">
            <v>TOPICO</v>
          </cell>
          <cell r="J2145" t="str">
            <v>FRASCO X 100ml</v>
          </cell>
          <cell r="K2145">
            <v>1672</v>
          </cell>
          <cell r="L2145">
            <v>1672</v>
          </cell>
          <cell r="M2145">
            <v>1672</v>
          </cell>
          <cell r="N2145">
            <v>1729.8511999999998</v>
          </cell>
          <cell r="O2145">
            <v>1729.8511999999998</v>
          </cell>
          <cell r="P2145"/>
          <cell r="Q2145"/>
          <cell r="R2145"/>
          <cell r="S2145"/>
          <cell r="T2145"/>
          <cell r="U2145">
            <v>1821.53</v>
          </cell>
          <cell r="V2145">
            <v>1969.81</v>
          </cell>
        </row>
        <row r="2146">
          <cell r="C2146">
            <v>1220065</v>
          </cell>
          <cell r="D2146">
            <v>1220065</v>
          </cell>
          <cell r="E2146"/>
          <cell r="F2146" t="str">
            <v>CANDESARTAN</v>
          </cell>
          <cell r="G2146" t="str">
            <v>COMP/TAB/CAPS/GRAGE</v>
          </cell>
          <cell r="H2146" t="str">
            <v>16mg</v>
          </cell>
          <cell r="I2146" t="str">
            <v>ORAL</v>
          </cell>
          <cell r="J2146" t="str">
            <v>COMP/TAB/CAPS/GRAGE</v>
          </cell>
          <cell r="K2146">
            <v>6016.96</v>
          </cell>
          <cell r="L2146">
            <v>6016.96</v>
          </cell>
          <cell r="M2146"/>
          <cell r="N2146">
            <v>6016.96</v>
          </cell>
          <cell r="O2146"/>
          <cell r="P2146"/>
          <cell r="Q2146"/>
          <cell r="R2146" t="str">
            <v>CIRCULAR 04-2012 CNPMDM</v>
          </cell>
          <cell r="S2146"/>
          <cell r="T2146"/>
          <cell r="U2146">
            <v>6016.96</v>
          </cell>
          <cell r="V2146">
            <v>6016.96</v>
          </cell>
        </row>
        <row r="2147">
          <cell r="C2147">
            <v>3340020</v>
          </cell>
          <cell r="D2147">
            <v>3340020</v>
          </cell>
          <cell r="E2147"/>
          <cell r="F2147" t="str">
            <v>CARBOMERO 974P</v>
          </cell>
          <cell r="G2147" t="str">
            <v>GEL</v>
          </cell>
          <cell r="H2147">
            <v>2.5000000000000001E-3</v>
          </cell>
          <cell r="I2147" t="str">
            <v>OFTALMICO</v>
          </cell>
          <cell r="J2147" t="str">
            <v>FRASCO X 10g</v>
          </cell>
          <cell r="K2147">
            <v>26443</v>
          </cell>
          <cell r="L2147">
            <v>26443</v>
          </cell>
          <cell r="M2147"/>
          <cell r="N2147">
            <v>27357.927799999998</v>
          </cell>
          <cell r="O2147"/>
          <cell r="P2147"/>
          <cell r="Q2147"/>
          <cell r="R2147"/>
          <cell r="S2147"/>
          <cell r="T2147"/>
          <cell r="U2147">
            <v>28807.9</v>
          </cell>
          <cell r="V2147">
            <v>31152.86</v>
          </cell>
        </row>
        <row r="2148">
          <cell r="C2148">
            <v>1012060</v>
          </cell>
          <cell r="D2148">
            <v>1012060</v>
          </cell>
          <cell r="E2148"/>
          <cell r="F2148" t="str">
            <v>CEFRADINA</v>
          </cell>
          <cell r="G2148" t="str">
            <v>COMP/TAB/CAPS/GRAGE</v>
          </cell>
          <cell r="H2148" t="str">
            <v>500mg</v>
          </cell>
          <cell r="I2148" t="str">
            <v>ORAL</v>
          </cell>
          <cell r="J2148" t="str">
            <v>COMP/TAB/CAPS/GRAGE</v>
          </cell>
          <cell r="K2148">
            <v>246</v>
          </cell>
          <cell r="L2148">
            <v>246</v>
          </cell>
          <cell r="M2148"/>
          <cell r="N2148">
            <v>254.51159999999999</v>
          </cell>
          <cell r="O2148"/>
          <cell r="P2148"/>
          <cell r="Q2148"/>
          <cell r="R2148"/>
          <cell r="S2148"/>
          <cell r="T2148"/>
          <cell r="U2148">
            <v>268</v>
          </cell>
          <cell r="V2148">
            <v>289.82</v>
          </cell>
        </row>
        <row r="2149">
          <cell r="C2149">
            <v>2210150</v>
          </cell>
          <cell r="D2149">
            <v>2210150</v>
          </cell>
          <cell r="E2149"/>
          <cell r="F2149" t="str">
            <v>CLORAMBUCIL</v>
          </cell>
          <cell r="G2149" t="str">
            <v>COMP/TAB/CAPS/GRAGE</v>
          </cell>
          <cell r="H2149" t="str">
            <v>2mg</v>
          </cell>
          <cell r="I2149" t="str">
            <v>ORAL</v>
          </cell>
          <cell r="J2149" t="str">
            <v>COMP/TAB/CAPS/GRAGE</v>
          </cell>
          <cell r="K2149">
            <v>2162.4299999999998</v>
          </cell>
          <cell r="L2149">
            <v>2162.4299999999998</v>
          </cell>
          <cell r="M2149"/>
          <cell r="N2149">
            <v>2237.2500779999996</v>
          </cell>
          <cell r="O2149"/>
          <cell r="P2149"/>
          <cell r="Q2149"/>
          <cell r="R2149"/>
          <cell r="S2149"/>
          <cell r="T2149"/>
          <cell r="U2149">
            <v>2355.8200000000002</v>
          </cell>
          <cell r="V2149">
            <v>2547.59</v>
          </cell>
        </row>
        <row r="2150">
          <cell r="C2150">
            <v>2145010</v>
          </cell>
          <cell r="D2150">
            <v>2145010</v>
          </cell>
          <cell r="E2150"/>
          <cell r="F2150" t="str">
            <v>DESMOPRESINA ACETATO NASAL</v>
          </cell>
          <cell r="G2150" t="str">
            <v>SOLUCION</v>
          </cell>
          <cell r="H2150" t="str">
            <v>10mcg/dosis</v>
          </cell>
          <cell r="I2150" t="str">
            <v>NASAL</v>
          </cell>
          <cell r="J2150" t="str">
            <v>FRASCO X 5ml</v>
          </cell>
          <cell r="K2150">
            <v>474017.6</v>
          </cell>
          <cell r="L2150">
            <v>474017.6</v>
          </cell>
          <cell r="M2150"/>
          <cell r="N2150">
            <v>474017.6</v>
          </cell>
          <cell r="O2150"/>
          <cell r="P2150"/>
          <cell r="Q2150"/>
          <cell r="R2150" t="str">
            <v>CIRCULAR 04-2012 CNPMDM</v>
          </cell>
          <cell r="S2150"/>
          <cell r="T2150"/>
          <cell r="U2150">
            <v>474017.6</v>
          </cell>
          <cell r="V2150">
            <v>474017.6</v>
          </cell>
        </row>
        <row r="2151">
          <cell r="C2151">
            <v>3470125</v>
          </cell>
          <cell r="D2151">
            <v>3470125</v>
          </cell>
          <cell r="E2151"/>
          <cell r="F2151" t="str">
            <v>DESONIDA</v>
          </cell>
          <cell r="G2151" t="str">
            <v>LOCION</v>
          </cell>
          <cell r="H2151">
            <v>1E-3</v>
          </cell>
          <cell r="I2151" t="str">
            <v>TOPICO</v>
          </cell>
          <cell r="J2151" t="str">
            <v>FRASCO X 30ml</v>
          </cell>
          <cell r="K2151">
            <v>8012</v>
          </cell>
          <cell r="L2151">
            <v>8012</v>
          </cell>
          <cell r="M2151"/>
          <cell r="N2151">
            <v>8289.2152000000006</v>
          </cell>
          <cell r="O2151"/>
          <cell r="P2151"/>
          <cell r="Q2151"/>
          <cell r="R2151"/>
          <cell r="S2151"/>
          <cell r="T2151"/>
          <cell r="U2151">
            <v>8728.5400000000009</v>
          </cell>
          <cell r="V2151">
            <v>9439.0499999999993</v>
          </cell>
        </row>
        <row r="2152">
          <cell r="C2152">
            <v>2130015</v>
          </cell>
          <cell r="D2152">
            <v>2130015</v>
          </cell>
          <cell r="E2152"/>
          <cell r="F2152" t="str">
            <v>DIENOGEST</v>
          </cell>
          <cell r="G2152" t="str">
            <v>COMP/TAB/CAPS/GRAGE</v>
          </cell>
          <cell r="H2152" t="str">
            <v>2mg</v>
          </cell>
          <cell r="I2152" t="str">
            <v>ORAL</v>
          </cell>
          <cell r="J2152" t="str">
            <v>COMP/TAB/CAPS/GRAGE</v>
          </cell>
          <cell r="K2152">
            <v>1928.4</v>
          </cell>
          <cell r="L2152">
            <v>1928.4</v>
          </cell>
          <cell r="M2152"/>
          <cell r="N2152">
            <v>1995.12264</v>
          </cell>
          <cell r="O2152"/>
          <cell r="P2152"/>
          <cell r="Q2152"/>
          <cell r="R2152"/>
          <cell r="S2152"/>
          <cell r="T2152"/>
          <cell r="U2152">
            <v>2100.86</v>
          </cell>
          <cell r="V2152">
            <v>2271.87</v>
          </cell>
        </row>
        <row r="2153">
          <cell r="C2153">
            <v>1030170</v>
          </cell>
          <cell r="D2153">
            <v>1030170</v>
          </cell>
          <cell r="E2153"/>
          <cell r="F2153" t="str">
            <v>DOXICICLINA (CLORHIDRATO)</v>
          </cell>
          <cell r="G2153" t="str">
            <v>COMP/TAB/CAPS/GRAGE</v>
          </cell>
          <cell r="H2153" t="str">
            <v>100mg</v>
          </cell>
          <cell r="I2153" t="str">
            <v>ORAL</v>
          </cell>
          <cell r="J2153" t="str">
            <v>COMP/TAB/CAPS/GRAGE</v>
          </cell>
          <cell r="K2153">
            <v>50.95</v>
          </cell>
          <cell r="L2153">
            <v>50.95</v>
          </cell>
          <cell r="M2153">
            <v>50.95</v>
          </cell>
          <cell r="N2153">
            <v>52.712870000000002</v>
          </cell>
          <cell r="O2153">
            <v>52.712870000000002</v>
          </cell>
          <cell r="P2153"/>
          <cell r="Q2153"/>
          <cell r="R2153"/>
          <cell r="S2153"/>
          <cell r="T2153"/>
          <cell r="U2153">
            <v>55.51</v>
          </cell>
          <cell r="V2153">
            <v>60.02</v>
          </cell>
        </row>
        <row r="2154">
          <cell r="C2154">
            <v>2210144</v>
          </cell>
          <cell r="D2154">
            <v>2210144</v>
          </cell>
          <cell r="E2154"/>
          <cell r="F2154" t="str">
            <v>EPIRRUBICINA</v>
          </cell>
          <cell r="G2154" t="str">
            <v>AMP/VIAL/JP</v>
          </cell>
          <cell r="H2154" t="str">
            <v>50mg</v>
          </cell>
          <cell r="I2154" t="str">
            <v>PARENTERAL</v>
          </cell>
          <cell r="J2154" t="str">
            <v>AMP/VIAL/JP</v>
          </cell>
          <cell r="K2154">
            <v>309800</v>
          </cell>
          <cell r="L2154">
            <v>309800</v>
          </cell>
          <cell r="M2154"/>
          <cell r="N2154">
            <v>320519.08</v>
          </cell>
          <cell r="O2154"/>
          <cell r="P2154"/>
          <cell r="Q2154"/>
          <cell r="R2154"/>
          <cell r="S2154"/>
          <cell r="T2154"/>
          <cell r="U2154">
            <v>337506.59</v>
          </cell>
          <cell r="V2154">
            <v>364979.63</v>
          </cell>
        </row>
        <row r="2155">
          <cell r="C2155">
            <v>2412120</v>
          </cell>
          <cell r="D2155">
            <v>2412120</v>
          </cell>
          <cell r="E2155"/>
          <cell r="F2155" t="str">
            <v>ERITROPOYETINA RECOMBINANTE</v>
          </cell>
          <cell r="G2155" t="str">
            <v>AMP/VIAL/JP</v>
          </cell>
          <cell r="H2155" t="str">
            <v>4000 UI</v>
          </cell>
          <cell r="I2155" t="str">
            <v>PARENTERAL</v>
          </cell>
          <cell r="J2155" t="str">
            <v>JP</v>
          </cell>
          <cell r="K2155">
            <v>28320</v>
          </cell>
          <cell r="L2155">
            <v>28320</v>
          </cell>
          <cell r="M2155"/>
          <cell r="N2155">
            <v>28320</v>
          </cell>
          <cell r="O2155"/>
          <cell r="P2155"/>
          <cell r="Q2155"/>
          <cell r="R2155" t="str">
            <v>CIRCULAR 04-2012 CNPMDM</v>
          </cell>
          <cell r="S2155"/>
          <cell r="T2155"/>
          <cell r="U2155">
            <v>28320</v>
          </cell>
          <cell r="V2155">
            <v>28320</v>
          </cell>
        </row>
        <row r="2156">
          <cell r="C2156">
            <v>1830123</v>
          </cell>
          <cell r="D2156">
            <v>2412120</v>
          </cell>
          <cell r="E2156"/>
          <cell r="F2156" t="str">
            <v>ESCITALOPRAM</v>
          </cell>
          <cell r="G2156" t="str">
            <v>COMP/TAB/CAPS/GRAGE</v>
          </cell>
          <cell r="H2156" t="str">
            <v>20mg</v>
          </cell>
          <cell r="I2156" t="str">
            <v>ORAL</v>
          </cell>
          <cell r="J2156" t="str">
            <v>COMP/TAB/CAPS/GRAGE</v>
          </cell>
          <cell r="K2156">
            <v>3742.14</v>
          </cell>
          <cell r="L2156">
            <v>3742.14</v>
          </cell>
          <cell r="M2156"/>
          <cell r="N2156">
            <v>3742.14</v>
          </cell>
          <cell r="O2156"/>
          <cell r="P2156"/>
          <cell r="Q2156"/>
          <cell r="R2156"/>
          <cell r="S2156"/>
          <cell r="T2156"/>
          <cell r="U2156">
            <v>3742.14</v>
          </cell>
          <cell r="V2156">
            <v>4046.75</v>
          </cell>
        </row>
        <row r="2157">
          <cell r="C2157">
            <v>1810074</v>
          </cell>
          <cell r="D2157">
            <v>-1810074</v>
          </cell>
          <cell r="E2157"/>
          <cell r="F2157" t="str">
            <v>GABAPENTIN </v>
          </cell>
          <cell r="G2157" t="str">
            <v>COMP/TAB/CAPS/GRAGE      </v>
          </cell>
          <cell r="H2157" t="str">
            <v>300mg</v>
          </cell>
          <cell r="I2157" t="str">
            <v>ORAL</v>
          </cell>
          <cell r="J2157" t="str">
            <v>COMP/TAB/CAPS/GRAGE      </v>
          </cell>
          <cell r="K2157">
            <v>641.76</v>
          </cell>
          <cell r="L2157">
            <v>641.76</v>
          </cell>
          <cell r="M2157">
            <v>641.76</v>
          </cell>
          <cell r="N2157">
            <v>641.76</v>
          </cell>
          <cell r="O2157">
            <v>641.76</v>
          </cell>
          <cell r="P2157"/>
          <cell r="Q2157"/>
          <cell r="R2157" t="str">
            <v>CIRCULAR 04-2012 CNPMDM</v>
          </cell>
          <cell r="S2157"/>
          <cell r="T2157"/>
          <cell r="U2157">
            <v>641.76</v>
          </cell>
          <cell r="V2157">
            <v>641.76</v>
          </cell>
        </row>
        <row r="2158">
          <cell r="C2158">
            <v>820068</v>
          </cell>
          <cell r="D2158">
            <v>820068</v>
          </cell>
          <cell r="E2158"/>
          <cell r="F2158" t="str">
            <v>HIDROXICLOROQUINA (SULFATO)</v>
          </cell>
          <cell r="G2158" t="str">
            <v>COMP/TAB/CAPS/GRAGE</v>
          </cell>
          <cell r="H2158" t="str">
            <v>200 mg</v>
          </cell>
          <cell r="I2158" t="str">
            <v>ORAL</v>
          </cell>
          <cell r="J2158" t="str">
            <v>COMP/TAB/CAPS/GRAGE</v>
          </cell>
          <cell r="K2158">
            <v>437</v>
          </cell>
          <cell r="L2158">
            <v>437</v>
          </cell>
          <cell r="M2158"/>
          <cell r="N2158">
            <v>452.12020000000001</v>
          </cell>
          <cell r="O2158"/>
          <cell r="P2158"/>
          <cell r="Q2158"/>
          <cell r="R2158"/>
          <cell r="S2158"/>
          <cell r="T2158"/>
          <cell r="U2158">
            <v>476.08</v>
          </cell>
          <cell r="V2158">
            <v>514.84</v>
          </cell>
        </row>
        <row r="2159">
          <cell r="C2159">
            <v>820069</v>
          </cell>
          <cell r="D2159">
            <v>820069</v>
          </cell>
          <cell r="E2159"/>
          <cell r="F2159" t="str">
            <v>HIDROXICLOROQUINA (SULFATO)</v>
          </cell>
          <cell r="G2159" t="str">
            <v>COMP/TAB/CAPS/GRAGE</v>
          </cell>
          <cell r="H2159" t="str">
            <v>400mg</v>
          </cell>
          <cell r="I2159" t="str">
            <v>ORAL</v>
          </cell>
          <cell r="J2159" t="str">
            <v>COMP/TAB/CAPS/GRAGE</v>
          </cell>
          <cell r="K2159">
            <v>976</v>
          </cell>
          <cell r="L2159">
            <v>976</v>
          </cell>
          <cell r="M2159">
            <v>976</v>
          </cell>
          <cell r="N2159">
            <v>1009.7696</v>
          </cell>
          <cell r="O2159">
            <v>1009.7696</v>
          </cell>
          <cell r="P2159"/>
          <cell r="Q2159"/>
          <cell r="R2159"/>
          <cell r="S2159"/>
          <cell r="T2159"/>
          <cell r="U2159">
            <v>1063.29</v>
          </cell>
          <cell r="V2159">
            <v>1149.8399999999999</v>
          </cell>
        </row>
        <row r="2160">
          <cell r="C2160">
            <v>2150043</v>
          </cell>
          <cell r="D2160">
            <v>2150043</v>
          </cell>
          <cell r="E2160"/>
          <cell r="F2160" t="str">
            <v>INSULINA GLULISINA DE ACCION RAPIDA (APIDRA)</v>
          </cell>
          <cell r="G2160" t="str">
            <v>AMP/VIAL/JP</v>
          </cell>
          <cell r="H2160" t="str">
            <v>100 Ui/ml</v>
          </cell>
          <cell r="I2160" t="str">
            <v>PARENTERAL</v>
          </cell>
          <cell r="J2160" t="str">
            <v>VIAL X 10ml</v>
          </cell>
          <cell r="K2160">
            <v>48300</v>
          </cell>
          <cell r="L2160">
            <v>48300</v>
          </cell>
          <cell r="M2160"/>
          <cell r="N2160">
            <v>48300</v>
          </cell>
          <cell r="O2160"/>
          <cell r="P2160"/>
          <cell r="Q2160"/>
          <cell r="R2160" t="str">
            <v>RES. 0718-2015 MSYPS</v>
          </cell>
          <cell r="S2160"/>
          <cell r="T2160"/>
          <cell r="U2160">
            <v>48300</v>
          </cell>
          <cell r="V2160">
            <v>48300</v>
          </cell>
        </row>
        <row r="2161">
          <cell r="C2161">
            <v>1220033</v>
          </cell>
          <cell r="D2161">
            <v>1220033</v>
          </cell>
          <cell r="E2161"/>
          <cell r="F2161" t="str">
            <v>IRBESARTAN</v>
          </cell>
          <cell r="G2161" t="str">
            <v>COMP/TAB/CAPS/GRAGE</v>
          </cell>
          <cell r="H2161" t="str">
            <v>300mg</v>
          </cell>
          <cell r="I2161" t="str">
            <v>ORAL</v>
          </cell>
          <cell r="J2161" t="str">
            <v>COMP/TAB/CAPS/GRAGE</v>
          </cell>
          <cell r="K2161">
            <v>5812.8</v>
          </cell>
          <cell r="L2161">
            <v>5812.8</v>
          </cell>
          <cell r="M2161"/>
          <cell r="N2161">
            <v>5812.8</v>
          </cell>
          <cell r="O2161"/>
          <cell r="P2161"/>
          <cell r="Q2161"/>
          <cell r="R2161" t="str">
            <v>CIRCULAR 04-2012 CNPMDM</v>
          </cell>
          <cell r="S2161"/>
          <cell r="T2161"/>
          <cell r="U2161">
            <v>5812.8</v>
          </cell>
          <cell r="V2161">
            <v>5812.8</v>
          </cell>
        </row>
        <row r="2162">
          <cell r="C2162">
            <v>1040150</v>
          </cell>
          <cell r="D2162">
            <v>1040150</v>
          </cell>
          <cell r="E2162"/>
          <cell r="F2162" t="str">
            <v>ITRACONAZOL</v>
          </cell>
          <cell r="G2162" t="str">
            <v>COMP/TAB/CAPS/GRAGE</v>
          </cell>
          <cell r="H2162" t="str">
            <v>100mg</v>
          </cell>
          <cell r="I2162" t="str">
            <v>ORAL</v>
          </cell>
          <cell r="J2162" t="str">
            <v>COMP/TAB/CAPS/GRAGE</v>
          </cell>
          <cell r="K2162">
            <v>8204</v>
          </cell>
          <cell r="L2162">
            <v>8204</v>
          </cell>
          <cell r="M2162"/>
          <cell r="N2162">
            <v>8204</v>
          </cell>
          <cell r="O2162"/>
          <cell r="P2162"/>
          <cell r="Q2162"/>
          <cell r="R2162" t="str">
            <v>CIRCULAR 04-2012 CNPMDM</v>
          </cell>
          <cell r="S2162"/>
          <cell r="T2162"/>
          <cell r="U2162">
            <v>8204</v>
          </cell>
          <cell r="V2162">
            <v>8204</v>
          </cell>
        </row>
        <row r="2163">
          <cell r="C2163">
            <v>1040153</v>
          </cell>
          <cell r="D2163">
            <v>1040153</v>
          </cell>
          <cell r="E2163"/>
          <cell r="F2163" t="str">
            <v>ITRACONAZOL</v>
          </cell>
          <cell r="G2163" t="str">
            <v>SOLUCION</v>
          </cell>
          <cell r="H2163" t="str">
            <v>10mg/ml</v>
          </cell>
          <cell r="I2163" t="str">
            <v>ORAL</v>
          </cell>
          <cell r="J2163" t="str">
            <v>FRASCO X 150 ml</v>
          </cell>
          <cell r="K2163">
            <v>316965</v>
          </cell>
          <cell r="L2163">
            <v>316965</v>
          </cell>
          <cell r="M2163"/>
          <cell r="N2163">
            <v>316965</v>
          </cell>
          <cell r="O2163"/>
          <cell r="P2163"/>
          <cell r="Q2163"/>
          <cell r="R2163" t="str">
            <v>CIRCULAR 04-2012 CNPMDM</v>
          </cell>
          <cell r="S2163"/>
          <cell r="T2163"/>
          <cell r="U2163">
            <v>316965</v>
          </cell>
          <cell r="V2163">
            <v>316965</v>
          </cell>
        </row>
        <row r="2164">
          <cell r="C2164">
            <v>3410002</v>
          </cell>
          <cell r="D2164">
            <v>3410002</v>
          </cell>
          <cell r="E2164"/>
          <cell r="F2164" t="str">
            <v>KETOCONAZOL</v>
          </cell>
          <cell r="G2164" t="str">
            <v>CREMA</v>
          </cell>
          <cell r="H2164">
            <v>0.02</v>
          </cell>
          <cell r="I2164" t="str">
            <v>TOPICO</v>
          </cell>
          <cell r="J2164" t="str">
            <v>TUBO X 30g</v>
          </cell>
          <cell r="K2164">
            <v>1468</v>
          </cell>
          <cell r="L2164">
            <v>1468</v>
          </cell>
          <cell r="M2164">
            <v>1468</v>
          </cell>
          <cell r="N2164">
            <v>1518.7927999999999</v>
          </cell>
          <cell r="O2164">
            <v>1518.7927999999999</v>
          </cell>
          <cell r="P2164"/>
          <cell r="Q2164"/>
          <cell r="R2164"/>
          <cell r="S2164"/>
          <cell r="T2164"/>
          <cell r="U2164">
            <v>1599.29</v>
          </cell>
          <cell r="V2164">
            <v>1729.47</v>
          </cell>
        </row>
        <row r="2165">
          <cell r="C2165">
            <v>3410130</v>
          </cell>
          <cell r="D2165">
            <v>3410130</v>
          </cell>
          <cell r="E2165"/>
          <cell r="F2165" t="str">
            <v>KETOCONAZOL</v>
          </cell>
          <cell r="G2165" t="str">
            <v>CHAMPU</v>
          </cell>
          <cell r="H2165">
            <v>0.02</v>
          </cell>
          <cell r="I2165" t="str">
            <v>TOPICO</v>
          </cell>
          <cell r="J2165" t="str">
            <v>FRASCO X 100ml</v>
          </cell>
          <cell r="K2165">
            <v>5046</v>
          </cell>
          <cell r="L2165">
            <v>5046</v>
          </cell>
          <cell r="M2165">
            <v>5046</v>
          </cell>
          <cell r="N2165">
            <v>5220.5915999999997</v>
          </cell>
          <cell r="O2165">
            <v>5220.5915999999997</v>
          </cell>
          <cell r="P2165"/>
          <cell r="Q2165"/>
          <cell r="R2165"/>
          <cell r="S2165"/>
          <cell r="T2165"/>
          <cell r="U2165">
            <v>5497.28</v>
          </cell>
          <cell r="V2165">
            <v>5944.76</v>
          </cell>
        </row>
        <row r="2166">
          <cell r="C2166">
            <v>1220010</v>
          </cell>
          <cell r="D2166">
            <v>1220008</v>
          </cell>
          <cell r="E2166">
            <v>1220010</v>
          </cell>
          <cell r="F2166" t="str">
            <v>LOSARTAN (POTASICO)</v>
          </cell>
          <cell r="G2166" t="str">
            <v>COMP/TAB/CAPS/GRAGE      </v>
          </cell>
          <cell r="H2166" t="str">
            <v>50mg</v>
          </cell>
          <cell r="I2166" t="str">
            <v>ORAL</v>
          </cell>
          <cell r="J2166" t="str">
            <v>COMP/TAB/CAPS/GRAGE      </v>
          </cell>
          <cell r="K2166">
            <v>45</v>
          </cell>
          <cell r="L2166">
            <v>45</v>
          </cell>
          <cell r="M2166">
            <v>45</v>
          </cell>
          <cell r="N2166">
            <v>46.556999999999995</v>
          </cell>
          <cell r="O2166">
            <v>46.556999999999995</v>
          </cell>
          <cell r="P2166"/>
          <cell r="Q2166"/>
          <cell r="R2166"/>
          <cell r="S2166"/>
          <cell r="T2166"/>
          <cell r="U2166">
            <v>49.02</v>
          </cell>
          <cell r="V2166">
            <v>53.01</v>
          </cell>
        </row>
        <row r="2167">
          <cell r="C2167"/>
          <cell r="D2167"/>
          <cell r="E2167" t="str">
            <v>1220010-GFR</v>
          </cell>
          <cell r="F2167"/>
          <cell r="G2167"/>
          <cell r="H2167"/>
          <cell r="I2167"/>
          <cell r="J2167"/>
          <cell r="K2167"/>
          <cell r="L2167"/>
          <cell r="M2167"/>
          <cell r="N2167"/>
          <cell r="O2167"/>
          <cell r="P2167"/>
          <cell r="Q2167"/>
          <cell r="R2167"/>
          <cell r="S2167"/>
          <cell r="T2167"/>
          <cell r="U2167">
            <v>0</v>
          </cell>
          <cell r="V2167">
            <v>0</v>
          </cell>
        </row>
        <row r="2168">
          <cell r="C2168"/>
          <cell r="D2168"/>
          <cell r="E2168" t="str">
            <v>1220010-LPF</v>
          </cell>
          <cell r="F2168"/>
          <cell r="G2168"/>
          <cell r="H2168"/>
          <cell r="I2168"/>
          <cell r="J2168"/>
          <cell r="K2168"/>
          <cell r="L2168"/>
          <cell r="M2168"/>
          <cell r="N2168"/>
          <cell r="O2168"/>
          <cell r="P2168"/>
          <cell r="Q2168"/>
          <cell r="R2168"/>
          <cell r="S2168"/>
          <cell r="T2168"/>
          <cell r="U2168">
            <v>0</v>
          </cell>
          <cell r="V2168">
            <v>0</v>
          </cell>
        </row>
        <row r="2169">
          <cell r="C2169"/>
          <cell r="D2169"/>
          <cell r="E2169" t="str">
            <v>1220010-NOVS</v>
          </cell>
          <cell r="F2169"/>
          <cell r="G2169"/>
          <cell r="H2169"/>
          <cell r="I2169"/>
          <cell r="J2169"/>
          <cell r="K2169"/>
          <cell r="L2169"/>
          <cell r="M2169"/>
          <cell r="N2169"/>
          <cell r="O2169"/>
          <cell r="P2169"/>
          <cell r="Q2169"/>
          <cell r="R2169"/>
          <cell r="S2169"/>
          <cell r="T2169"/>
          <cell r="U2169">
            <v>0</v>
          </cell>
          <cell r="V2169">
            <v>0</v>
          </cell>
        </row>
        <row r="2170">
          <cell r="C2170">
            <v>2210018</v>
          </cell>
          <cell r="D2170">
            <v>2210018</v>
          </cell>
          <cell r="E2170"/>
          <cell r="F2170" t="str">
            <v>MELFALAN HCL</v>
          </cell>
          <cell r="G2170" t="str">
            <v>AMP/VIAL/JP</v>
          </cell>
          <cell r="H2170" t="str">
            <v>50 MG</v>
          </cell>
          <cell r="I2170" t="str">
            <v>PARENTERAL</v>
          </cell>
          <cell r="J2170" t="str">
            <v>AMP/VIAL/JP</v>
          </cell>
          <cell r="K2170">
            <v>162500</v>
          </cell>
          <cell r="L2170">
            <v>162500</v>
          </cell>
          <cell r="M2170"/>
          <cell r="N2170">
            <v>168122.5</v>
          </cell>
          <cell r="O2170"/>
          <cell r="P2170"/>
          <cell r="Q2170"/>
          <cell r="R2170"/>
          <cell r="S2170"/>
          <cell r="T2170"/>
          <cell r="U2170">
            <v>177032.99</v>
          </cell>
          <cell r="V2170">
            <v>191443.48</v>
          </cell>
        </row>
        <row r="2171">
          <cell r="C2171">
            <v>2210220</v>
          </cell>
          <cell r="D2171">
            <v>2210220</v>
          </cell>
          <cell r="E2171"/>
          <cell r="F2171" t="str">
            <v>MELFALAN HCL</v>
          </cell>
          <cell r="G2171" t="str">
            <v>COMP/TAB/CAPS/GRAGE</v>
          </cell>
          <cell r="H2171" t="str">
            <v>2mg</v>
          </cell>
          <cell r="I2171" t="str">
            <v>ORAL</v>
          </cell>
          <cell r="J2171" t="str">
            <v>COMP/TAB/CAPS/GRAGE</v>
          </cell>
          <cell r="K2171">
            <v>2072.35</v>
          </cell>
          <cell r="L2171">
            <v>2072.34</v>
          </cell>
          <cell r="M2171"/>
          <cell r="N2171">
            <v>2144.0533099999998</v>
          </cell>
          <cell r="O2171"/>
          <cell r="P2171"/>
          <cell r="Q2171"/>
          <cell r="R2171"/>
          <cell r="S2171"/>
          <cell r="T2171"/>
          <cell r="U2171">
            <v>2257.69</v>
          </cell>
          <cell r="V2171">
            <v>2441.46</v>
          </cell>
        </row>
        <row r="2172">
          <cell r="C2172">
            <v>2210230</v>
          </cell>
          <cell r="D2172">
            <v>2210230</v>
          </cell>
          <cell r="E2172"/>
          <cell r="F2172" t="str">
            <v>MERCAPTOPURINA</v>
          </cell>
          <cell r="G2172" t="str">
            <v>COMP/TAB/CAPS/GRAGE</v>
          </cell>
          <cell r="H2172" t="str">
            <v>50mg</v>
          </cell>
          <cell r="I2172" t="str">
            <v>ORAL</v>
          </cell>
          <cell r="J2172" t="str">
            <v>COMP/TAB/CAPS/GRAGE</v>
          </cell>
          <cell r="K2172">
            <v>1600.49</v>
          </cell>
          <cell r="L2172">
            <v>1600.48</v>
          </cell>
          <cell r="M2172"/>
          <cell r="N2172">
            <v>1655.8669539999999</v>
          </cell>
          <cell r="O2172"/>
          <cell r="P2172"/>
          <cell r="Q2172"/>
          <cell r="R2172"/>
          <cell r="S2172"/>
          <cell r="T2172"/>
          <cell r="U2172">
            <v>1743.63</v>
          </cell>
          <cell r="V2172">
            <v>1885.56</v>
          </cell>
        </row>
        <row r="2173">
          <cell r="C2173">
            <v>230029</v>
          </cell>
          <cell r="D2173">
            <v>230030</v>
          </cell>
          <cell r="E2173"/>
          <cell r="F2173" t="str">
            <v>METOCARBAMOL</v>
          </cell>
          <cell r="G2173" t="str">
            <v>COMP/TAB/CAPS/GRAGE</v>
          </cell>
          <cell r="H2173" t="str">
            <v>750mg</v>
          </cell>
          <cell r="I2173" t="str">
            <v>ORAL</v>
          </cell>
          <cell r="J2173" t="str">
            <v>COMP/TAB/CAPS/GRAGE</v>
          </cell>
          <cell r="K2173">
            <v>84.7</v>
          </cell>
          <cell r="L2173">
            <v>84.7</v>
          </cell>
          <cell r="M2173">
            <v>84.7</v>
          </cell>
          <cell r="N2173">
            <v>87.630619999999993</v>
          </cell>
          <cell r="O2173">
            <v>87.630619999999993</v>
          </cell>
          <cell r="P2173"/>
          <cell r="Q2173"/>
          <cell r="R2173"/>
          <cell r="S2173"/>
          <cell r="T2173"/>
          <cell r="U2173">
            <v>92.28</v>
          </cell>
          <cell r="V2173">
            <v>99.79</v>
          </cell>
        </row>
        <row r="2174">
          <cell r="C2174">
            <v>410001</v>
          </cell>
          <cell r="D2174">
            <v>410001</v>
          </cell>
          <cell r="E2174"/>
          <cell r="F2174" t="str">
            <v>MOMETASONA FUROATO</v>
          </cell>
          <cell r="G2174" t="str">
            <v>SOLUCION</v>
          </cell>
          <cell r="H2174" t="str">
            <v>50 mcg/aplic  nasal</v>
          </cell>
          <cell r="I2174" t="str">
            <v>NASAL</v>
          </cell>
          <cell r="J2174" t="str">
            <v>FRASCO X (140-200) DOSIS</v>
          </cell>
          <cell r="K2174">
            <v>11740</v>
          </cell>
          <cell r="L2174">
            <v>11740</v>
          </cell>
          <cell r="M2174">
            <v>11740</v>
          </cell>
          <cell r="N2174">
            <v>11740</v>
          </cell>
          <cell r="O2174">
            <v>11740</v>
          </cell>
          <cell r="P2174"/>
          <cell r="Q2174"/>
          <cell r="R2174"/>
          <cell r="S2174"/>
          <cell r="T2174"/>
          <cell r="U2174">
            <v>11740</v>
          </cell>
          <cell r="V2174">
            <v>12695.64</v>
          </cell>
        </row>
        <row r="2175">
          <cell r="C2175">
            <v>3320050</v>
          </cell>
          <cell r="D2175">
            <v>3320050</v>
          </cell>
          <cell r="E2175"/>
          <cell r="F2175" t="str">
            <v>NEOMICINA+DEXAMETASONA</v>
          </cell>
          <cell r="G2175" t="str">
            <v>COLIRIO</v>
          </cell>
          <cell r="H2175" t="str">
            <v>(3,5+1)/ml</v>
          </cell>
          <cell r="I2175" t="str">
            <v>OFTALMICO</v>
          </cell>
          <cell r="J2175" t="str">
            <v>FRASCO x 5ml</v>
          </cell>
          <cell r="K2175">
            <v>1546</v>
          </cell>
          <cell r="L2175">
            <v>1546</v>
          </cell>
          <cell r="M2175"/>
          <cell r="N2175">
            <v>1599.4915999999998</v>
          </cell>
          <cell r="O2175"/>
          <cell r="P2175"/>
          <cell r="Q2175"/>
          <cell r="R2175"/>
          <cell r="S2175"/>
          <cell r="T2175"/>
          <cell r="U2175">
            <v>1684.26</v>
          </cell>
          <cell r="V2175">
            <v>1821.36</v>
          </cell>
        </row>
        <row r="2176">
          <cell r="C2176">
            <v>1220055</v>
          </cell>
          <cell r="D2176">
            <v>1220055</v>
          </cell>
          <cell r="E2176"/>
          <cell r="F2176" t="str">
            <v>NIFEDIPINO LIBERACION OSMOTICA</v>
          </cell>
          <cell r="G2176" t="str">
            <v>COMP/TAB/CAPS/GRAGE</v>
          </cell>
          <cell r="H2176" t="str">
            <v>30mg</v>
          </cell>
          <cell r="I2176" t="str">
            <v>ORAL</v>
          </cell>
          <cell r="J2176" t="str">
            <v>COMP/TAB/CAPS/GRAGE</v>
          </cell>
          <cell r="K2176">
            <v>985.12</v>
          </cell>
          <cell r="L2176">
            <v>985.12</v>
          </cell>
          <cell r="M2176">
            <v>985.12</v>
          </cell>
          <cell r="N2176">
            <v>1019.205152</v>
          </cell>
          <cell r="O2176">
            <v>1019.205152</v>
          </cell>
          <cell r="P2176"/>
          <cell r="Q2176"/>
          <cell r="R2176"/>
          <cell r="S2176"/>
          <cell r="T2176"/>
          <cell r="U2176">
            <v>1073.22</v>
          </cell>
          <cell r="V2176">
            <v>1160.58</v>
          </cell>
        </row>
        <row r="2177">
          <cell r="C2177" t="str">
            <v>2820049-1</v>
          </cell>
          <cell r="D2177"/>
          <cell r="E2177"/>
          <cell r="F2177" t="str">
            <v>NUTRICION ESPECIALIZADA PARA PACIENTE DIABETICO CON ALTA DENSIDAD CALORICA</v>
          </cell>
          <cell r="G2177" t="str">
            <v>SOLUCION</v>
          </cell>
          <cell r="H2177" t="str">
            <v>1.5kca 1000ml</v>
          </cell>
          <cell r="I2177" t="str">
            <v>ORAL</v>
          </cell>
          <cell r="J2177" t="str">
            <v>ENVASE X 1 L</v>
          </cell>
          <cell r="K2177">
            <v>7800</v>
          </cell>
          <cell r="L2177">
            <v>7800</v>
          </cell>
          <cell r="M2177"/>
          <cell r="N2177">
            <v>8069.88</v>
          </cell>
          <cell r="O2177"/>
          <cell r="P2177"/>
          <cell r="Q2177"/>
          <cell r="R2177"/>
          <cell r="S2177"/>
          <cell r="T2177"/>
          <cell r="U2177">
            <v>8497.58</v>
          </cell>
          <cell r="V2177">
            <v>9189.2900000000009</v>
          </cell>
        </row>
        <row r="2178">
          <cell r="C2178">
            <v>2820061</v>
          </cell>
          <cell r="D2178">
            <v>2820061</v>
          </cell>
          <cell r="E2178"/>
          <cell r="F2178" t="str">
            <v>NUTRICION ISOTONICA CON FIBRA Y FOS X 1.5 LITROS</v>
          </cell>
          <cell r="G2178" t="str">
            <v>EMULSION</v>
          </cell>
          <cell r="H2178" t="str">
            <v>1,0 kCal 1500 ml</v>
          </cell>
          <cell r="I2178" t="str">
            <v>ORAL</v>
          </cell>
          <cell r="J2178" t="str">
            <v>ENVASE X 1,5 L</v>
          </cell>
          <cell r="K2178">
            <v>35096.080000000002</v>
          </cell>
          <cell r="L2178">
            <v>35096.07</v>
          </cell>
          <cell r="M2178"/>
          <cell r="N2178">
            <v>36310.404368000003</v>
          </cell>
          <cell r="O2178"/>
          <cell r="P2178"/>
          <cell r="Q2178"/>
          <cell r="R2178"/>
          <cell r="S2178"/>
          <cell r="T2178"/>
          <cell r="U2178">
            <v>38234.86</v>
          </cell>
          <cell r="V2178">
            <v>41347.17</v>
          </cell>
        </row>
        <row r="2179">
          <cell r="C2179">
            <v>2820052</v>
          </cell>
          <cell r="D2179">
            <v>2820052</v>
          </cell>
          <cell r="E2179"/>
          <cell r="F2179" t="str">
            <v>NUTRICION PARA PACIENTE LIBRE DE LACTOSA PARA PACIENTE ADULTO</v>
          </cell>
          <cell r="G2179" t="str">
            <v>SOLUCION</v>
          </cell>
          <cell r="H2179" t="str">
            <v>1,0 kCal 1500 ml</v>
          </cell>
          <cell r="I2179" t="str">
            <v>ORAL</v>
          </cell>
          <cell r="J2179" t="str">
            <v>ENVASE X 1,5 L</v>
          </cell>
          <cell r="K2179">
            <v>6600</v>
          </cell>
          <cell r="L2179">
            <v>6600</v>
          </cell>
          <cell r="M2179"/>
          <cell r="N2179">
            <v>6828.36</v>
          </cell>
          <cell r="O2179"/>
          <cell r="P2179"/>
          <cell r="Q2179"/>
          <cell r="R2179"/>
          <cell r="S2179"/>
          <cell r="T2179"/>
          <cell r="U2179">
            <v>7190.26</v>
          </cell>
          <cell r="V2179">
            <v>7775.55</v>
          </cell>
        </row>
        <row r="2180">
          <cell r="C2180">
            <v>2810003</v>
          </cell>
          <cell r="D2180">
            <v>2810003</v>
          </cell>
          <cell r="E2180"/>
          <cell r="F2180" t="str">
            <v>PIRIDOXINA</v>
          </cell>
          <cell r="G2180" t="str">
            <v>COMP/TAB/CAPS/GRAGE</v>
          </cell>
          <cell r="H2180" t="str">
            <v>50mg</v>
          </cell>
          <cell r="I2180" t="str">
            <v>ORAL</v>
          </cell>
          <cell r="J2180" t="str">
            <v>COMP/TAB/CAPS/GRAGE</v>
          </cell>
          <cell r="K2180">
            <v>105.18</v>
          </cell>
          <cell r="L2180">
            <v>105.18</v>
          </cell>
          <cell r="M2180"/>
          <cell r="N2180">
            <v>108.81922800000001</v>
          </cell>
          <cell r="O2180"/>
          <cell r="P2180"/>
          <cell r="Q2180"/>
          <cell r="R2180"/>
          <cell r="S2180"/>
          <cell r="T2180"/>
          <cell r="U2180">
            <v>114.59</v>
          </cell>
          <cell r="V2180">
            <v>123.91</v>
          </cell>
        </row>
        <row r="2181">
          <cell r="C2181">
            <v>2146030</v>
          </cell>
          <cell r="D2181">
            <v>2130017</v>
          </cell>
          <cell r="E2181"/>
          <cell r="F2181" t="str">
            <v>RALOXIFENO CLORHIDRATO</v>
          </cell>
          <cell r="G2181" t="str">
            <v>COMP/TAB/CAPS/GRAGE</v>
          </cell>
          <cell r="H2181" t="str">
            <v>60mg</v>
          </cell>
          <cell r="I2181" t="str">
            <v>ORAL</v>
          </cell>
          <cell r="J2181" t="str">
            <v>COMP/TAB/CAPS/GRAGE</v>
          </cell>
          <cell r="K2181">
            <v>4955.3900000000003</v>
          </cell>
          <cell r="L2181">
            <v>4955.38</v>
          </cell>
          <cell r="M2181"/>
          <cell r="N2181">
            <v>5126.8464940000003</v>
          </cell>
          <cell r="O2181"/>
          <cell r="P2181"/>
          <cell r="Q2181"/>
          <cell r="R2181"/>
          <cell r="S2181"/>
          <cell r="T2181"/>
          <cell r="U2181">
            <v>5398.57</v>
          </cell>
          <cell r="V2181">
            <v>5838.01</v>
          </cell>
        </row>
        <row r="2182">
          <cell r="C2182">
            <v>2910041</v>
          </cell>
          <cell r="D2182">
            <v>2910041</v>
          </cell>
          <cell r="E2182"/>
          <cell r="F2182" t="str">
            <v>RILUZOL</v>
          </cell>
          <cell r="G2182" t="str">
            <v>COMP/TAB/CAPS/GRAGE</v>
          </cell>
          <cell r="H2182" t="str">
            <v>50mg</v>
          </cell>
          <cell r="I2182" t="str">
            <v>ORAL</v>
          </cell>
          <cell r="J2182" t="str">
            <v>COMP/TAB/CAPS/GRAGE</v>
          </cell>
          <cell r="K2182">
            <v>29577.5</v>
          </cell>
          <cell r="L2182">
            <v>29577.5</v>
          </cell>
          <cell r="M2182"/>
          <cell r="N2182">
            <v>29577.5</v>
          </cell>
          <cell r="O2182"/>
          <cell r="P2182"/>
          <cell r="Q2182"/>
          <cell r="R2182"/>
          <cell r="S2182"/>
          <cell r="T2182"/>
          <cell r="U2182">
            <v>29577.5</v>
          </cell>
          <cell r="V2182">
            <v>31985.11</v>
          </cell>
        </row>
        <row r="2183">
          <cell r="C2183">
            <v>2130074</v>
          </cell>
          <cell r="D2183">
            <v>2130074</v>
          </cell>
          <cell r="E2183"/>
          <cell r="F2183" t="str">
            <v>RISEDRONATO</v>
          </cell>
          <cell r="G2183" t="str">
            <v>COMP/TAB/CAPS/GRAGE</v>
          </cell>
          <cell r="H2183" t="str">
            <v>150mg</v>
          </cell>
          <cell r="I2183" t="str">
            <v>ORAL</v>
          </cell>
          <cell r="J2183" t="str">
            <v>COMP/TAB/CAPS/GRAGE</v>
          </cell>
          <cell r="K2183">
            <v>148779</v>
          </cell>
          <cell r="L2183">
            <v>148779</v>
          </cell>
          <cell r="M2183"/>
          <cell r="N2183">
            <v>148779</v>
          </cell>
          <cell r="O2183"/>
          <cell r="P2183"/>
          <cell r="Q2183"/>
          <cell r="R2183"/>
          <cell r="S2183"/>
          <cell r="T2183"/>
          <cell r="U2183">
            <v>148779</v>
          </cell>
          <cell r="V2183">
            <v>160889.60999999999</v>
          </cell>
        </row>
        <row r="2184">
          <cell r="C2184">
            <v>2145030</v>
          </cell>
          <cell r="D2184">
            <v>2145030</v>
          </cell>
          <cell r="E2184"/>
          <cell r="F2184" t="str">
            <v>TERLIPRESINA</v>
          </cell>
          <cell r="G2184" t="str">
            <v>AMP/VIAL/JP</v>
          </cell>
          <cell r="H2184" t="str">
            <v>1mg</v>
          </cell>
          <cell r="I2184" t="str">
            <v>PARENTERAL</v>
          </cell>
          <cell r="J2184" t="str">
            <v>AMP/VIAL/JP</v>
          </cell>
          <cell r="K2184">
            <v>118083.51</v>
          </cell>
          <cell r="L2184">
            <v>118083.51</v>
          </cell>
          <cell r="M2184"/>
          <cell r="N2184">
            <v>122169.19944599998</v>
          </cell>
          <cell r="O2184"/>
          <cell r="P2184"/>
          <cell r="Q2184"/>
          <cell r="R2184"/>
          <cell r="S2184"/>
          <cell r="T2184"/>
          <cell r="U2184">
            <v>128644.17</v>
          </cell>
          <cell r="V2184">
            <v>139115.79999999999</v>
          </cell>
        </row>
        <row r="2185">
          <cell r="C2185">
            <v>2210275</v>
          </cell>
          <cell r="D2185">
            <v>2210275</v>
          </cell>
          <cell r="E2185"/>
          <cell r="F2185" t="str">
            <v>TIOGUANINA</v>
          </cell>
          <cell r="G2185" t="str">
            <v>COMP/TAB/CAPS/GRAGE</v>
          </cell>
          <cell r="H2185" t="str">
            <v>40mg</v>
          </cell>
          <cell r="I2185" t="str">
            <v>ORAL</v>
          </cell>
          <cell r="J2185" t="str">
            <v>COMP/TAB/CAPS/GRAGE</v>
          </cell>
          <cell r="K2185">
            <v>10191</v>
          </cell>
          <cell r="L2185">
            <v>10191</v>
          </cell>
          <cell r="M2185"/>
          <cell r="N2185">
            <v>10543.6086</v>
          </cell>
          <cell r="O2185"/>
          <cell r="P2185"/>
          <cell r="Q2185"/>
          <cell r="R2185"/>
          <cell r="S2185"/>
          <cell r="T2185"/>
          <cell r="U2185">
            <v>11102.42</v>
          </cell>
          <cell r="V2185">
            <v>12006.16</v>
          </cell>
        </row>
        <row r="2186">
          <cell r="C2186"/>
          <cell r="D2186">
            <v>1032910013</v>
          </cell>
          <cell r="E2186"/>
          <cell r="F2186" t="str">
            <v>CICLOSPORINA</v>
          </cell>
          <cell r="G2186" t="str">
            <v>TAB/CAPS/GRAG/COMP</v>
          </cell>
          <cell r="H2186" t="str">
            <v>25 mg</v>
          </cell>
          <cell r="I2186" t="str">
            <v>ORAL</v>
          </cell>
          <cell r="J2186" t="str">
            <v>TAB/CAPS/GRAG/COMP</v>
          </cell>
          <cell r="K2186">
            <v>1293.25</v>
          </cell>
          <cell r="L2186">
            <v>1293.25</v>
          </cell>
          <cell r="M2186"/>
          <cell r="N2186">
            <v>1293.25</v>
          </cell>
          <cell r="O2186"/>
          <cell r="P2186"/>
          <cell r="Q2186"/>
          <cell r="R2186" t="str">
            <v>RES. 0718-2015 MSYPS</v>
          </cell>
          <cell r="S2186">
            <v>1340.38</v>
          </cell>
          <cell r="T2186">
            <v>1489.29</v>
          </cell>
          <cell r="U2186">
            <v>1340.38</v>
          </cell>
          <cell r="V2186">
            <v>1489.29</v>
          </cell>
        </row>
        <row r="2187">
          <cell r="C2187"/>
          <cell r="D2187">
            <v>1032210333</v>
          </cell>
          <cell r="E2187"/>
          <cell r="F2187" t="str">
            <v>LENALIDOMIDA</v>
          </cell>
          <cell r="G2187" t="str">
            <v>TAB/CAPS/GRAG/COMP</v>
          </cell>
          <cell r="H2187" t="str">
            <v>5 mg</v>
          </cell>
          <cell r="I2187" t="str">
            <v>ORAL</v>
          </cell>
          <cell r="J2187" t="str">
            <v>TAB/CAPS/GRAG/COMP</v>
          </cell>
          <cell r="K2187">
            <v>199693.36</v>
          </cell>
          <cell r="L2187">
            <v>199693.36</v>
          </cell>
          <cell r="M2187"/>
          <cell r="N2187">
            <v>207121.95</v>
          </cell>
          <cell r="O2187"/>
          <cell r="P2187"/>
          <cell r="Q2187"/>
          <cell r="R2187"/>
          <cell r="S2187"/>
          <cell r="T2187">
            <v>230133.2</v>
          </cell>
          <cell r="U2187">
            <v>230133.2</v>
          </cell>
          <cell r="V2187">
            <v>230133.2</v>
          </cell>
        </row>
        <row r="2188">
          <cell r="C2188"/>
          <cell r="D2188">
            <v>1032210332</v>
          </cell>
          <cell r="E2188"/>
          <cell r="F2188" t="str">
            <v>LENALIDOMIDA</v>
          </cell>
          <cell r="G2188" t="str">
            <v>TAB/CAPS/GRAG/COMP</v>
          </cell>
          <cell r="H2188" t="str">
            <v>10  mg</v>
          </cell>
          <cell r="I2188" t="str">
            <v>ORAL</v>
          </cell>
          <cell r="J2188" t="str">
            <v>TAB/CAPS/GRAG/COMP</v>
          </cell>
          <cell r="K2188">
            <v>399386.73</v>
          </cell>
          <cell r="L2188">
            <v>399386.73</v>
          </cell>
          <cell r="M2188"/>
          <cell r="N2188">
            <v>414243.92</v>
          </cell>
          <cell r="O2188"/>
          <cell r="P2188"/>
          <cell r="Q2188"/>
          <cell r="R2188"/>
          <cell r="S2188"/>
          <cell r="T2188">
            <v>460266.42</v>
          </cell>
          <cell r="U2188">
            <v>460266.42</v>
          </cell>
          <cell r="V2188">
            <v>460266.42</v>
          </cell>
        </row>
        <row r="2189">
          <cell r="C2189"/>
          <cell r="D2189">
            <v>1031011065</v>
          </cell>
          <cell r="E2189"/>
          <cell r="F2189" t="str">
            <v>MARAVIROC</v>
          </cell>
          <cell r="G2189" t="str">
            <v>TAB/CAPS/GRAG/COMP</v>
          </cell>
          <cell r="H2189" t="str">
            <v>150 mg</v>
          </cell>
          <cell r="I2189" t="str">
            <v>ORAL</v>
          </cell>
          <cell r="J2189" t="str">
            <v>TAB/CAPS/GRAG/COMP</v>
          </cell>
          <cell r="K2189">
            <v>21466</v>
          </cell>
          <cell r="L2189">
            <v>21466</v>
          </cell>
          <cell r="M2189"/>
          <cell r="N2189">
            <v>22208.723599999998</v>
          </cell>
          <cell r="O2189"/>
          <cell r="P2189"/>
          <cell r="Q2189"/>
          <cell r="R2189"/>
          <cell r="S2189"/>
          <cell r="T2189"/>
          <cell r="U2189">
            <v>23385.79</v>
          </cell>
          <cell r="V2189">
            <v>25289.39</v>
          </cell>
        </row>
        <row r="2190">
          <cell r="C2190"/>
          <cell r="D2190"/>
          <cell r="E2190"/>
          <cell r="F2190" t="str">
            <v>ROSUVASTATINA</v>
          </cell>
          <cell r="G2190" t="str">
            <v>TAB/CAPS/GRAG/COMP</v>
          </cell>
          <cell r="H2190" t="str">
            <v>10 mg</v>
          </cell>
          <cell r="I2190" t="str">
            <v>ORAL</v>
          </cell>
          <cell r="J2190" t="str">
            <v>TAB/CAPS/GRAG/COMP</v>
          </cell>
          <cell r="K2190">
            <v>7066.1</v>
          </cell>
          <cell r="L2190">
            <v>7066.1</v>
          </cell>
          <cell r="M2190"/>
          <cell r="N2190">
            <v>7066.1</v>
          </cell>
          <cell r="O2190"/>
          <cell r="P2190"/>
          <cell r="Q2190"/>
          <cell r="R2190"/>
          <cell r="S2190"/>
          <cell r="T2190"/>
          <cell r="U2190">
            <v>7066.1</v>
          </cell>
          <cell r="V2190">
            <v>7641.28</v>
          </cell>
        </row>
        <row r="2191">
          <cell r="C2191"/>
          <cell r="D2191"/>
          <cell r="E2191"/>
          <cell r="F2191" t="str">
            <v>ROSUVASTATINA</v>
          </cell>
          <cell r="G2191" t="str">
            <v>TAB/CAPS/GRAG/COMP</v>
          </cell>
          <cell r="H2191" t="str">
            <v>10 mg</v>
          </cell>
          <cell r="I2191" t="str">
            <v>ORAL</v>
          </cell>
          <cell r="J2191" t="str">
            <v>TAB/CAPS/GRAG/COMP</v>
          </cell>
          <cell r="K2191">
            <v>7066.1</v>
          </cell>
          <cell r="L2191">
            <v>7066.1</v>
          </cell>
          <cell r="M2191"/>
          <cell r="N2191">
            <v>7066.1</v>
          </cell>
          <cell r="O2191"/>
          <cell r="P2191"/>
          <cell r="Q2191"/>
          <cell r="R2191"/>
          <cell r="S2191"/>
          <cell r="T2191"/>
          <cell r="U2191">
            <v>7066.1</v>
          </cell>
          <cell r="V2191">
            <v>7641.28</v>
          </cell>
        </row>
        <row r="2192">
          <cell r="C2192"/>
          <cell r="D2192">
            <v>1031440032</v>
          </cell>
          <cell r="E2192"/>
          <cell r="F2192" t="str">
            <v>SALMETEROL+FLUTICASONA</v>
          </cell>
          <cell r="G2192" t="str">
            <v>INHALADOR</v>
          </cell>
          <cell r="H2192" t="str">
            <v>(50+500) mcg/dosis</v>
          </cell>
          <cell r="I2192" t="str">
            <v>BUCAL</v>
          </cell>
          <cell r="J2192" t="str">
            <v>INHALADOR X 60 DOSIS</v>
          </cell>
          <cell r="K2192">
            <v>110300</v>
          </cell>
          <cell r="L2192">
            <v>110300</v>
          </cell>
          <cell r="M2192"/>
          <cell r="N2192">
            <v>114116.37999999999</v>
          </cell>
          <cell r="O2192"/>
          <cell r="P2192"/>
          <cell r="Q2192"/>
          <cell r="R2192"/>
          <cell r="S2192"/>
          <cell r="T2192"/>
          <cell r="U2192">
            <v>120164.55</v>
          </cell>
          <cell r="V2192">
            <v>129945.94</v>
          </cell>
        </row>
        <row r="2193">
          <cell r="C2193"/>
          <cell r="D2193">
            <v>1031810007</v>
          </cell>
          <cell r="E2193"/>
          <cell r="F2193" t="str">
            <v>TOPIRAMATO</v>
          </cell>
          <cell r="G2193" t="str">
            <v>TAB/CAPS/GRAG/COMP</v>
          </cell>
          <cell r="H2193" t="str">
            <v>100 mg</v>
          </cell>
          <cell r="I2193" t="str">
            <v>ORAL</v>
          </cell>
          <cell r="J2193" t="str">
            <v>TAB/CAPS/GRAG/COMP</v>
          </cell>
          <cell r="K2193">
            <v>5563</v>
          </cell>
          <cell r="L2193">
            <v>5563</v>
          </cell>
          <cell r="M2193"/>
          <cell r="N2193">
            <v>1365</v>
          </cell>
          <cell r="O2193"/>
          <cell r="P2193"/>
          <cell r="Q2193"/>
          <cell r="R2193" t="str">
            <v>CIRCULAR 4 DE 2012</v>
          </cell>
          <cell r="S2193">
            <v>1365</v>
          </cell>
          <cell r="T2193"/>
          <cell r="U2193">
            <v>1365</v>
          </cell>
          <cell r="V2193">
            <v>1365</v>
          </cell>
        </row>
        <row r="2194">
          <cell r="C2194"/>
          <cell r="D2194"/>
          <cell r="E2194" t="str">
            <v>CP-0097</v>
          </cell>
          <cell r="F2194" t="str">
            <v>FORMULA CON PROTEINA EXTENSAMENTE HIDROLIZADA, HIPOALERGENICA, PARA LACTANTES DE 0 A 12 MESES</v>
          </cell>
          <cell r="G2194" t="str">
            <v>POLVO ORAL</v>
          </cell>
          <cell r="H2194" t="str">
            <v>400 g</v>
          </cell>
          <cell r="I2194" t="str">
            <v>ORAL</v>
          </cell>
          <cell r="J2194" t="str">
            <v>POLVO ORAL</v>
          </cell>
          <cell r="K2194">
            <v>0</v>
          </cell>
          <cell r="L2194">
            <v>0</v>
          </cell>
          <cell r="M2194"/>
          <cell r="N2194">
            <v>0</v>
          </cell>
          <cell r="O2194"/>
          <cell r="P2194"/>
          <cell r="Q2194"/>
          <cell r="R2194"/>
          <cell r="S2194"/>
          <cell r="T2194"/>
          <cell r="U2194">
            <v>33594</v>
          </cell>
          <cell r="V2194">
            <v>36328.550000000003</v>
          </cell>
        </row>
        <row r="2195">
          <cell r="C2195"/>
          <cell r="D2195"/>
          <cell r="E2195" t="str">
            <v>CP-0098</v>
          </cell>
          <cell r="F2195" t="str">
            <v>CLORHIDRATO DE FEXOFENADINA EQUIVALENTE A FENOXFENADINA BASE</v>
          </cell>
          <cell r="G2195" t="str">
            <v>SUSPENSION ORAL</v>
          </cell>
          <cell r="H2195" t="str">
            <v>30 MG / 5 ML</v>
          </cell>
          <cell r="I2195" t="str">
            <v>ORAL</v>
          </cell>
          <cell r="J2195" t="str">
            <v>SUSPENSION ORAL</v>
          </cell>
          <cell r="K2195">
            <v>0</v>
          </cell>
          <cell r="L2195">
            <v>0</v>
          </cell>
          <cell r="M2195"/>
          <cell r="N2195">
            <v>0</v>
          </cell>
          <cell r="O2195"/>
          <cell r="P2195"/>
          <cell r="Q2195"/>
          <cell r="R2195"/>
          <cell r="S2195"/>
          <cell r="T2195"/>
          <cell r="U2195">
            <v>35411</v>
          </cell>
          <cell r="V2195">
            <v>38293.46</v>
          </cell>
        </row>
        <row r="2196">
          <cell r="C2196"/>
          <cell r="D2196"/>
          <cell r="E2196" t="str">
            <v>CP-0099</v>
          </cell>
          <cell r="F2196" t="str">
            <v>LEVOTIROXINA SODICA</v>
          </cell>
          <cell r="G2196" t="str">
            <v>TABLETAS</v>
          </cell>
          <cell r="H2196" t="str">
            <v>112 MCG</v>
          </cell>
          <cell r="I2196" t="str">
            <v>ORAL</v>
          </cell>
          <cell r="J2196" t="str">
            <v>TABLETAS</v>
          </cell>
          <cell r="K2196">
            <v>0</v>
          </cell>
          <cell r="L2196">
            <v>0</v>
          </cell>
          <cell r="M2196"/>
          <cell r="N2196">
            <v>0</v>
          </cell>
          <cell r="O2196"/>
          <cell r="P2196"/>
          <cell r="Q2196"/>
          <cell r="R2196"/>
          <cell r="S2196"/>
          <cell r="T2196"/>
          <cell r="U2196">
            <v>602</v>
          </cell>
          <cell r="V2196">
            <v>651</v>
          </cell>
        </row>
        <row r="2197">
          <cell r="C2197"/>
          <cell r="D2197"/>
          <cell r="E2197" t="str">
            <v>CP-0100</v>
          </cell>
          <cell r="F2197" t="str">
            <v>MULTIVITAMINAS MEDICADAS .  S ORAL</v>
          </cell>
          <cell r="G2197" t="str">
            <v>SOLUCION ORAL</v>
          </cell>
          <cell r="H2197" t="str">
            <v>12  ml</v>
          </cell>
          <cell r="I2197" t="str">
            <v>ORAL</v>
          </cell>
          <cell r="J2197" t="str">
            <v>SOLUCION ORAL</v>
          </cell>
          <cell r="K2197">
            <v>0</v>
          </cell>
          <cell r="L2197">
            <v>0</v>
          </cell>
          <cell r="M2197"/>
          <cell r="N2197">
            <v>0</v>
          </cell>
          <cell r="O2197"/>
          <cell r="P2197"/>
          <cell r="Q2197"/>
          <cell r="R2197"/>
          <cell r="S2197"/>
          <cell r="T2197"/>
          <cell r="U2197">
            <v>3052.95</v>
          </cell>
          <cell r="V2197">
            <v>3301.46</v>
          </cell>
        </row>
        <row r="2198">
          <cell r="C2198"/>
          <cell r="D2198"/>
          <cell r="E2198" t="str">
            <v>CP-0101</v>
          </cell>
          <cell r="F2198" t="str">
            <v>MEDILAN+ ACEITE DE JOJOBA+ MANTECA DE KARITE+ ESCLEROGLUCANOS+ CERAMIDAS+ TOCOFERIL EMULSION TOP</v>
          </cell>
          <cell r="G2198" t="str">
            <v>EMULSION</v>
          </cell>
          <cell r="H2198" t="str">
            <v>220 ml</v>
          </cell>
          <cell r="I2198" t="str">
            <v>TOPICA</v>
          </cell>
          <cell r="J2198" t="str">
            <v>EMULSION</v>
          </cell>
          <cell r="K2198">
            <v>0</v>
          </cell>
          <cell r="L2198">
            <v>0</v>
          </cell>
          <cell r="M2198"/>
          <cell r="N2198">
            <v>0</v>
          </cell>
          <cell r="O2198"/>
          <cell r="P2198"/>
          <cell r="Q2198"/>
          <cell r="R2198"/>
          <cell r="S2198"/>
          <cell r="T2198"/>
          <cell r="U2198">
            <v>41180</v>
          </cell>
          <cell r="V2198">
            <v>44532.05</v>
          </cell>
        </row>
        <row r="2199">
          <cell r="C2199"/>
          <cell r="D2199"/>
          <cell r="E2199" t="str">
            <v>CP-0102</v>
          </cell>
          <cell r="F2199" t="str">
            <v>ACIDO ASCORBICO</v>
          </cell>
          <cell r="G2199" t="str">
            <v>TABLETA EFERVECENTE</v>
          </cell>
          <cell r="H2199" t="str">
            <v>1 GR</v>
          </cell>
          <cell r="I2199" t="str">
            <v>ORAL</v>
          </cell>
          <cell r="J2199" t="str">
            <v>TABLETA EFERVECENTE</v>
          </cell>
          <cell r="K2199">
            <v>0</v>
          </cell>
          <cell r="L2199">
            <v>0</v>
          </cell>
          <cell r="M2199"/>
          <cell r="N2199">
            <v>0</v>
          </cell>
          <cell r="O2199"/>
          <cell r="P2199"/>
          <cell r="Q2199"/>
          <cell r="R2199"/>
          <cell r="S2199"/>
          <cell r="T2199"/>
          <cell r="U2199">
            <v>619</v>
          </cell>
          <cell r="V2199">
            <v>669.39</v>
          </cell>
        </row>
        <row r="2200">
          <cell r="C2200"/>
          <cell r="D2200"/>
          <cell r="E2200" t="str">
            <v>CP-0103</v>
          </cell>
          <cell r="F2200" t="str">
            <v>MULTIVITAMINAS .  TAB CAP</v>
          </cell>
          <cell r="G2200" t="str">
            <v>TABLETAS</v>
          </cell>
          <cell r="H2200" t="str">
            <v>N.A.</v>
          </cell>
          <cell r="I2200" t="str">
            <v>ORAL</v>
          </cell>
          <cell r="J2200" t="str">
            <v>TABLETAS</v>
          </cell>
          <cell r="K2200">
            <v>0</v>
          </cell>
          <cell r="L2200">
            <v>0</v>
          </cell>
          <cell r="M2200"/>
          <cell r="N2200">
            <v>0</v>
          </cell>
          <cell r="O2200"/>
          <cell r="P2200"/>
          <cell r="Q2200"/>
          <cell r="R2200"/>
          <cell r="S2200"/>
          <cell r="T2200"/>
          <cell r="U2200">
            <v>390</v>
          </cell>
          <cell r="V2200">
            <v>421.75</v>
          </cell>
        </row>
        <row r="2201">
          <cell r="C2201"/>
          <cell r="D2201"/>
          <cell r="E2201"/>
          <cell r="F2201"/>
          <cell r="G2201"/>
          <cell r="H2201"/>
          <cell r="I2201"/>
          <cell r="J2201"/>
          <cell r="K2201"/>
          <cell r="L2201"/>
          <cell r="M2201"/>
          <cell r="N2201"/>
          <cell r="O2201"/>
          <cell r="P2201"/>
          <cell r="Q2201"/>
          <cell r="R2201"/>
          <cell r="S2201"/>
          <cell r="T2201"/>
          <cell r="U2201">
            <v>0</v>
          </cell>
          <cell r="V2201">
            <v>0</v>
          </cell>
        </row>
        <row r="2202">
          <cell r="C2202"/>
          <cell r="D2202"/>
          <cell r="E2202" t="str">
            <v>CP-0104</v>
          </cell>
          <cell r="F2202" t="str">
            <v>MULTIVITAMINAS .  TAB CAP</v>
          </cell>
          <cell r="G2202" t="str">
            <v>TABLETA MASTICABLE</v>
          </cell>
          <cell r="H2202" t="str">
            <v>N.A.</v>
          </cell>
          <cell r="I2202" t="str">
            <v>ORAL</v>
          </cell>
          <cell r="J2202" t="str">
            <v>TABLETA MASTICABLE</v>
          </cell>
          <cell r="K2202">
            <v>0</v>
          </cell>
          <cell r="L2202">
            <v>0</v>
          </cell>
          <cell r="M2202"/>
          <cell r="N2202">
            <v>0</v>
          </cell>
          <cell r="O2202"/>
          <cell r="P2202"/>
          <cell r="Q2202"/>
          <cell r="R2202"/>
          <cell r="S2202"/>
          <cell r="T2202"/>
          <cell r="U2202">
            <v>574.47</v>
          </cell>
          <cell r="V2202">
            <v>621.23</v>
          </cell>
        </row>
        <row r="2203">
          <cell r="C2203"/>
          <cell r="D2203"/>
          <cell r="E2203" t="str">
            <v>CP-0105</v>
          </cell>
          <cell r="F2203" t="str">
            <v>JABON BARRA</v>
          </cell>
          <cell r="G2203" t="str">
            <v>JABON</v>
          </cell>
          <cell r="H2203" t="str">
            <v>127 g</v>
          </cell>
          <cell r="I2203" t="str">
            <v>TOPICO</v>
          </cell>
          <cell r="J2203" t="str">
            <v>JABON</v>
          </cell>
          <cell r="K2203">
            <v>0</v>
          </cell>
          <cell r="L2203">
            <v>0</v>
          </cell>
          <cell r="M2203"/>
          <cell r="N2203">
            <v>0</v>
          </cell>
          <cell r="O2203"/>
          <cell r="P2203"/>
          <cell r="Q2203"/>
          <cell r="R2203"/>
          <cell r="S2203"/>
          <cell r="T2203"/>
          <cell r="U2203">
            <v>25196.36</v>
          </cell>
          <cell r="V2203">
            <v>27247.34</v>
          </cell>
        </row>
        <row r="2204">
          <cell r="C2204"/>
          <cell r="D2204"/>
          <cell r="E2204" t="str">
            <v>CP-0106</v>
          </cell>
          <cell r="F2204" t="str">
            <v>LOCION/CREMA/GEL/UNGUENTO TOPICO</v>
          </cell>
          <cell r="G2204" t="str">
            <v>CREMA</v>
          </cell>
          <cell r="H2204" t="str">
            <v>40 ml</v>
          </cell>
          <cell r="I2204" t="str">
            <v>TOPICO</v>
          </cell>
          <cell r="J2204" t="str">
            <v>CREMA</v>
          </cell>
          <cell r="K2204">
            <v>0</v>
          </cell>
          <cell r="L2204">
            <v>0</v>
          </cell>
          <cell r="M2204"/>
          <cell r="N2204">
            <v>0</v>
          </cell>
          <cell r="O2204"/>
          <cell r="P2204"/>
          <cell r="Q2204"/>
          <cell r="R2204"/>
          <cell r="S2204"/>
          <cell r="T2204"/>
          <cell r="U2204">
            <v>30200.6</v>
          </cell>
          <cell r="V2204">
            <v>32658.93</v>
          </cell>
        </row>
        <row r="2205">
          <cell r="C2205"/>
          <cell r="D2205"/>
          <cell r="E2205" t="str">
            <v>CP-0107</v>
          </cell>
          <cell r="F2205" t="str">
            <v>IRBERSARTAN + HIDROCLOROTIAZIDA</v>
          </cell>
          <cell r="G2205" t="str">
            <v>TABLETAS</v>
          </cell>
          <cell r="H2205" t="str">
            <v>300 + 12.5 MG</v>
          </cell>
          <cell r="I2205" t="str">
            <v>ORAL</v>
          </cell>
          <cell r="J2205" t="str">
            <v>TABLETAS</v>
          </cell>
          <cell r="K2205">
            <v>0</v>
          </cell>
          <cell r="L2205">
            <v>0</v>
          </cell>
          <cell r="M2205"/>
          <cell r="N2205">
            <v>0</v>
          </cell>
          <cell r="O2205"/>
          <cell r="P2205"/>
          <cell r="Q2205"/>
          <cell r="R2205"/>
          <cell r="S2205"/>
          <cell r="T2205"/>
          <cell r="U2205">
            <v>6687</v>
          </cell>
          <cell r="V2205">
            <v>7231.32</v>
          </cell>
        </row>
        <row r="2206">
          <cell r="C2206"/>
          <cell r="D2206"/>
          <cell r="E2206" t="str">
            <v>CP-0108</v>
          </cell>
          <cell r="F2206" t="str">
            <v>LOCION/CREMA/GEL/UNGUENTO TOPICO</v>
          </cell>
          <cell r="G2206" t="str">
            <v>CREMA</v>
          </cell>
          <cell r="H2206" t="str">
            <v>400 g</v>
          </cell>
          <cell r="I2206" t="str">
            <v>TOPICO</v>
          </cell>
          <cell r="J2206" t="str">
            <v>CREMA</v>
          </cell>
          <cell r="K2206">
            <v>0</v>
          </cell>
          <cell r="L2206">
            <v>0</v>
          </cell>
          <cell r="M2206"/>
          <cell r="N2206">
            <v>0</v>
          </cell>
          <cell r="O2206"/>
          <cell r="P2206"/>
          <cell r="Q2206"/>
          <cell r="R2206"/>
          <cell r="S2206"/>
          <cell r="T2206"/>
          <cell r="U2206">
            <v>42889.84</v>
          </cell>
          <cell r="V2206">
            <v>46381.07</v>
          </cell>
        </row>
        <row r="2207">
          <cell r="C2207"/>
          <cell r="D2207"/>
          <cell r="E2207" t="str">
            <v>CP-0109</v>
          </cell>
          <cell r="F2207" t="str">
            <v>AMITRIPTILINA CLORHIDRATO + TRIFLUOPERAZINA CLORHIDRATO EQUIVALENTE A TRIFLUOPERAZINA</v>
          </cell>
          <cell r="G2207" t="str">
            <v>TABLETAS</v>
          </cell>
          <cell r="H2207" t="str">
            <v>5 + 0.5 MG</v>
          </cell>
          <cell r="I2207" t="str">
            <v>ORAL</v>
          </cell>
          <cell r="J2207" t="str">
            <v>TABLETAS</v>
          </cell>
          <cell r="K2207">
            <v>0</v>
          </cell>
          <cell r="L2207">
            <v>0</v>
          </cell>
          <cell r="M2207"/>
          <cell r="N2207">
            <v>0</v>
          </cell>
          <cell r="O2207"/>
          <cell r="P2207"/>
          <cell r="Q2207"/>
          <cell r="R2207"/>
          <cell r="S2207"/>
          <cell r="T2207"/>
          <cell r="U2207">
            <v>460</v>
          </cell>
          <cell r="V2207">
            <v>497.44</v>
          </cell>
        </row>
        <row r="2208">
          <cell r="C2208"/>
          <cell r="D2208"/>
          <cell r="E2208" t="str">
            <v>CP-0110</v>
          </cell>
          <cell r="F2208" t="str">
            <v>DESONIDA MICRONIZADA</v>
          </cell>
          <cell r="G2208" t="str">
            <v>EMULSION</v>
          </cell>
          <cell r="H2208" t="str">
            <v>0.05 GR</v>
          </cell>
          <cell r="I2208" t="str">
            <v>TOPICO</v>
          </cell>
          <cell r="J2208" t="str">
            <v>EMULSION</v>
          </cell>
          <cell r="K2208">
            <v>0</v>
          </cell>
          <cell r="L2208">
            <v>0</v>
          </cell>
          <cell r="M2208"/>
          <cell r="N2208">
            <v>0</v>
          </cell>
          <cell r="O2208"/>
          <cell r="P2208"/>
          <cell r="Q2208"/>
          <cell r="R2208"/>
          <cell r="S2208"/>
          <cell r="T2208"/>
          <cell r="U2208">
            <v>27600</v>
          </cell>
          <cell r="V2208">
            <v>29846.639999999999</v>
          </cell>
        </row>
        <row r="2209">
          <cell r="C2209"/>
          <cell r="D2209"/>
          <cell r="E2209" t="str">
            <v>CP-0111</v>
          </cell>
          <cell r="F2209" t="str">
            <v>MULTIVITAMINAS MEDICADAS .  POL</v>
          </cell>
          <cell r="G2209" t="str">
            <v>POLVO ORAL</v>
          </cell>
          <cell r="H2209"/>
          <cell r="I2209" t="str">
            <v>ORAL</v>
          </cell>
          <cell r="J2209" t="str">
            <v>POLVO ORAL</v>
          </cell>
          <cell r="K2209">
            <v>0</v>
          </cell>
          <cell r="L2209">
            <v>0</v>
          </cell>
          <cell r="M2209"/>
          <cell r="N2209">
            <v>0</v>
          </cell>
          <cell r="O2209"/>
          <cell r="P2209"/>
          <cell r="Q2209"/>
          <cell r="R2209"/>
          <cell r="S2209"/>
          <cell r="T2209"/>
          <cell r="U2209">
            <v>38745</v>
          </cell>
          <cell r="V2209">
            <v>41898.839999999997</v>
          </cell>
        </row>
        <row r="2210">
          <cell r="C2210"/>
          <cell r="D2210"/>
          <cell r="E2210" t="str">
            <v>CP-0112</v>
          </cell>
          <cell r="F2210" t="str">
            <v>LOCION/CREMA/GEL/UNGUENTO TOPICO</v>
          </cell>
          <cell r="G2210" t="str">
            <v>LOCION</v>
          </cell>
          <cell r="H2210" t="str">
            <v>270 g</v>
          </cell>
          <cell r="I2210" t="str">
            <v>TOPICO</v>
          </cell>
          <cell r="J2210" t="str">
            <v>LOCION</v>
          </cell>
          <cell r="K2210">
            <v>0</v>
          </cell>
          <cell r="L2210">
            <v>0</v>
          </cell>
          <cell r="M2210"/>
          <cell r="N2210">
            <v>0</v>
          </cell>
          <cell r="O2210"/>
          <cell r="P2210"/>
          <cell r="Q2210"/>
          <cell r="R2210"/>
          <cell r="S2210"/>
          <cell r="T2210"/>
          <cell r="U2210">
            <v>50451.88</v>
          </cell>
          <cell r="V2210">
            <v>54558.66</v>
          </cell>
        </row>
        <row r="2211">
          <cell r="C2211"/>
          <cell r="D2211"/>
          <cell r="E2211" t="str">
            <v>CP-0113</v>
          </cell>
          <cell r="F2211" t="str">
            <v>LOCION/CREMA/GEL/UNGUENTO TOPICO</v>
          </cell>
          <cell r="G2211" t="str">
            <v>EMULSION</v>
          </cell>
          <cell r="H2211" t="str">
            <v>240 g</v>
          </cell>
          <cell r="I2211" t="str">
            <v>TOPICO</v>
          </cell>
          <cell r="J2211" t="str">
            <v>EMULSION</v>
          </cell>
          <cell r="K2211">
            <v>0</v>
          </cell>
          <cell r="L2211">
            <v>0</v>
          </cell>
          <cell r="M2211"/>
          <cell r="N2211">
            <v>0</v>
          </cell>
          <cell r="O2211"/>
          <cell r="P2211"/>
          <cell r="Q2211"/>
          <cell r="R2211"/>
          <cell r="S2211"/>
          <cell r="T2211"/>
          <cell r="U2211">
            <v>27968.76</v>
          </cell>
          <cell r="V2211">
            <v>30245.42</v>
          </cell>
        </row>
        <row r="2212">
          <cell r="C2212"/>
          <cell r="D2212"/>
          <cell r="E2212" t="str">
            <v>CP-0114</v>
          </cell>
          <cell r="F2212" t="str">
            <v>ALIMENTO LACTEO PARA NIÑOS EN CRECIMIENTO CON DHA Y PREBIÓTICOS; ALIMENTO LACTEO PARA NIÑOS EN CRECIMIENTO CON DHA Y PREBIÓTICOS VAINILLA</v>
          </cell>
          <cell r="G2212" t="str">
            <v>POLVO ORAL</v>
          </cell>
          <cell r="H2212" t="str">
            <v>900 g</v>
          </cell>
          <cell r="I2212" t="str">
            <v>ORAL</v>
          </cell>
          <cell r="J2212" t="str">
            <v>POLVO ORAL</v>
          </cell>
          <cell r="K2212">
            <v>0</v>
          </cell>
          <cell r="L2212">
            <v>0</v>
          </cell>
          <cell r="M2212"/>
          <cell r="N2212">
            <v>0</v>
          </cell>
          <cell r="O2212"/>
          <cell r="P2212"/>
          <cell r="Q2212"/>
          <cell r="R2212"/>
          <cell r="S2212"/>
          <cell r="T2212"/>
          <cell r="U2212">
            <v>66385</v>
          </cell>
          <cell r="V2212">
            <v>71788.740000000005</v>
          </cell>
        </row>
        <row r="2213">
          <cell r="C2213"/>
          <cell r="D2213"/>
          <cell r="E2213" t="str">
            <v>CP-0115</v>
          </cell>
          <cell r="F2213" t="str">
            <v>FORMULA LACTEA CON HIERRO PRE-ESPESADA PARA LACTANTES DE 0 A 12 MESES CON VITAMINAS Y MINERALES; FORMULA INFANTIL LACTEA CON HIERRO PRE-ESPESADA CON VITAMINAS Y MINERALES, FORMULA ADAPTADA PARA LACTANTES CON HIERRO CON VITAMINAS Y MINERALES PRE-ESPESADA CON ALMIDON DE ARROZ LACTEA EN POLVO 0 -12 MESES</v>
          </cell>
          <cell r="G2213" t="str">
            <v>POLVO ORAL</v>
          </cell>
          <cell r="H2213" t="str">
            <v>400 g</v>
          </cell>
          <cell r="I2213" t="str">
            <v>ORAL</v>
          </cell>
          <cell r="J2213" t="str">
            <v>POLVO ORAL</v>
          </cell>
          <cell r="K2213">
            <v>0</v>
          </cell>
          <cell r="L2213">
            <v>0</v>
          </cell>
          <cell r="M2213"/>
          <cell r="N2213">
            <v>0</v>
          </cell>
          <cell r="O2213"/>
          <cell r="P2213"/>
          <cell r="Q2213"/>
          <cell r="R2213"/>
          <cell r="S2213"/>
          <cell r="T2213"/>
          <cell r="U2213">
            <v>54079</v>
          </cell>
          <cell r="V2213">
            <v>58481.03</v>
          </cell>
        </row>
        <row r="2214">
          <cell r="C2214"/>
          <cell r="D2214"/>
          <cell r="E2214" t="str">
            <v>CP-0116</v>
          </cell>
          <cell r="F2214" t="str">
            <v>CARBONATO DE LITIO</v>
          </cell>
          <cell r="G2214" t="str">
            <v>TABLETA DE LIBERACION PROLONGADA</v>
          </cell>
          <cell r="H2214" t="str">
            <v>450 mg</v>
          </cell>
          <cell r="I2214" t="str">
            <v>ORAL</v>
          </cell>
          <cell r="J2214" t="str">
            <v>TABLETA DE LIBERACION PROLONGADA</v>
          </cell>
          <cell r="K2214">
            <v>0</v>
          </cell>
          <cell r="L2214">
            <v>0</v>
          </cell>
          <cell r="M2214"/>
          <cell r="N2214">
            <v>0</v>
          </cell>
          <cell r="O2214"/>
          <cell r="P2214"/>
          <cell r="Q2214"/>
          <cell r="R2214"/>
          <cell r="S2214"/>
          <cell r="T2214"/>
          <cell r="U2214">
            <v>694</v>
          </cell>
          <cell r="V2214">
            <v>750.49</v>
          </cell>
        </row>
        <row r="2215">
          <cell r="C2215"/>
          <cell r="D2215"/>
          <cell r="E2215" t="str">
            <v>CP-0117</v>
          </cell>
          <cell r="F2215" t="str">
            <v>ALMIDON DE MAIZ MODIFICADO</v>
          </cell>
          <cell r="G2215" t="str">
            <v>POLVO ORAL</v>
          </cell>
          <cell r="H2215" t="str">
            <v>227 g</v>
          </cell>
          <cell r="I2215" t="str">
            <v>ORAL</v>
          </cell>
          <cell r="J2215" t="str">
            <v>POLVO ORAL</v>
          </cell>
          <cell r="K2215">
            <v>0</v>
          </cell>
          <cell r="L2215">
            <v>0</v>
          </cell>
          <cell r="M2215"/>
          <cell r="N2215">
            <v>0</v>
          </cell>
          <cell r="O2215"/>
          <cell r="P2215"/>
          <cell r="Q2215"/>
          <cell r="R2215"/>
          <cell r="S2215"/>
          <cell r="T2215"/>
          <cell r="U2215">
            <v>26707.84</v>
          </cell>
          <cell r="V2215">
            <v>28881.86</v>
          </cell>
        </row>
        <row r="2216">
          <cell r="C2216"/>
          <cell r="D2216"/>
          <cell r="E2216" t="str">
            <v>CP-0118</v>
          </cell>
          <cell r="F2216" t="str">
            <v>EZETIMIBE + SIMVASTATINA</v>
          </cell>
          <cell r="G2216" t="str">
            <v>TABLETAS</v>
          </cell>
          <cell r="H2216" t="str">
            <v>(10 + 10  ) mg</v>
          </cell>
          <cell r="I2216" t="str">
            <v>ORAL</v>
          </cell>
          <cell r="J2216" t="str">
            <v>TABLETAS</v>
          </cell>
          <cell r="K2216">
            <v>0</v>
          </cell>
          <cell r="L2216">
            <v>0</v>
          </cell>
          <cell r="M2216"/>
          <cell r="N2216">
            <v>0</v>
          </cell>
          <cell r="O2216"/>
          <cell r="P2216"/>
          <cell r="Q2216"/>
          <cell r="R2216"/>
          <cell r="S2216"/>
          <cell r="T2216"/>
          <cell r="U2216">
            <v>1085</v>
          </cell>
          <cell r="V2216">
            <v>1173.32</v>
          </cell>
        </row>
        <row r="2217">
          <cell r="C2217"/>
          <cell r="D2217"/>
          <cell r="E2217" t="str">
            <v>CP-0119</v>
          </cell>
          <cell r="F2217" t="str">
            <v>LOCION/CREMA/GEL/UNGUENTO TOPICO</v>
          </cell>
          <cell r="G2217" t="str">
            <v>CREMA</v>
          </cell>
          <cell r="H2217" t="str">
            <v>240 ml</v>
          </cell>
          <cell r="I2217" t="str">
            <v>TOPICO</v>
          </cell>
          <cell r="J2217" t="str">
            <v>CREMA</v>
          </cell>
          <cell r="K2217">
            <v>0</v>
          </cell>
          <cell r="L2217">
            <v>0</v>
          </cell>
          <cell r="M2217"/>
          <cell r="N2217">
            <v>0</v>
          </cell>
          <cell r="O2217"/>
          <cell r="P2217"/>
          <cell r="Q2217"/>
          <cell r="R2217"/>
          <cell r="S2217"/>
          <cell r="T2217"/>
          <cell r="U2217">
            <v>109031.88</v>
          </cell>
          <cell r="V2217">
            <v>117907.08</v>
          </cell>
        </row>
        <row r="2218">
          <cell r="C2218"/>
          <cell r="D2218"/>
          <cell r="E2218" t="str">
            <v>CP-0120</v>
          </cell>
          <cell r="F2218" t="str">
            <v>POLVO AL 7% HOJAS DE RIBES NIGRUM L., POLVO DE ALOE VERA, POLVO DE ACEITE DE PESCADO, EXTRACTO ESTANDARIZADO DE CURCUMA LONGA L., SULFATO DE MAGNESIO, VITAMINA B6, LACTOFERRINA, VITAMINA C, VITAMINA A, VITAMINA D3, VITAMINA E</v>
          </cell>
          <cell r="G2218" t="str">
            <v>CAPSULA DURA</v>
          </cell>
          <cell r="H2218">
            <v>60</v>
          </cell>
          <cell r="I2218" t="str">
            <v>ORAL</v>
          </cell>
          <cell r="J2218" t="str">
            <v>CAPSULA DURA</v>
          </cell>
          <cell r="K2218">
            <v>0</v>
          </cell>
          <cell r="L2218">
            <v>0</v>
          </cell>
          <cell r="M2218"/>
          <cell r="N2218">
            <v>0</v>
          </cell>
          <cell r="O2218"/>
          <cell r="P2218"/>
          <cell r="Q2218"/>
          <cell r="R2218"/>
          <cell r="S2218"/>
          <cell r="T2218"/>
          <cell r="U2218">
            <v>1183.92</v>
          </cell>
          <cell r="V2218">
            <v>1280.29</v>
          </cell>
        </row>
        <row r="2219">
          <cell r="C2219"/>
          <cell r="D2219"/>
          <cell r="E2219" t="str">
            <v>CP-0121</v>
          </cell>
          <cell r="F2219" t="str">
            <v>POLIETILENGLICOL 3350</v>
          </cell>
          <cell r="G2219" t="str">
            <v>POLVO ORAL</v>
          </cell>
          <cell r="H2219" t="str">
            <v>100 g</v>
          </cell>
          <cell r="I2219" t="str">
            <v>ORAL</v>
          </cell>
          <cell r="J2219" t="str">
            <v>POLVO ORAL</v>
          </cell>
          <cell r="K2219">
            <v>0</v>
          </cell>
          <cell r="L2219">
            <v>0</v>
          </cell>
          <cell r="M2219"/>
          <cell r="N2219">
            <v>0</v>
          </cell>
          <cell r="O2219"/>
          <cell r="P2219"/>
          <cell r="Q2219"/>
          <cell r="R2219"/>
          <cell r="S2219"/>
          <cell r="T2219"/>
          <cell r="U2219">
            <v>31595</v>
          </cell>
          <cell r="V2219">
            <v>34166.83</v>
          </cell>
        </row>
        <row r="2220">
          <cell r="C2220"/>
          <cell r="D2220"/>
          <cell r="E2220" t="str">
            <v>CP-0122</v>
          </cell>
          <cell r="F2220" t="str">
            <v>FÓRMULA PARA LACTANTES CON NECESIDADES ESPECIALES DE NUTRICIÓN, LÁCTEA CON HIERRO.</v>
          </cell>
          <cell r="G2220" t="str">
            <v>POLVO ORAL</v>
          </cell>
          <cell r="H2220" t="str">
            <v>400 g</v>
          </cell>
          <cell r="I2220" t="str">
            <v>ORAL</v>
          </cell>
          <cell r="J2220" t="str">
            <v>POLVO ORAL</v>
          </cell>
          <cell r="K2220">
            <v>0</v>
          </cell>
          <cell r="L2220">
            <v>0</v>
          </cell>
          <cell r="M2220"/>
          <cell r="N2220">
            <v>0</v>
          </cell>
          <cell r="O2220"/>
          <cell r="P2220"/>
          <cell r="Q2220"/>
          <cell r="R2220"/>
          <cell r="S2220"/>
          <cell r="T2220"/>
          <cell r="U2220">
            <v>36800</v>
          </cell>
          <cell r="V2220">
            <v>39795.519999999997</v>
          </cell>
        </row>
        <row r="2221">
          <cell r="C2221"/>
          <cell r="D2221"/>
          <cell r="E2221" t="str">
            <v>CP-0307-PRO</v>
          </cell>
          <cell r="F2221" t="str">
            <v>ALIMENTO EN POLVO PARA NIÑOS</v>
          </cell>
          <cell r="G2221" t="str">
            <v>POLVO</v>
          </cell>
          <cell r="H2221"/>
          <cell r="I2221" t="str">
            <v>ORAL</v>
          </cell>
          <cell r="J2221"/>
          <cell r="K2221"/>
          <cell r="L2221"/>
          <cell r="M2221"/>
          <cell r="N2221"/>
          <cell r="O2221"/>
          <cell r="P2221"/>
          <cell r="Q2221"/>
          <cell r="R2221"/>
          <cell r="S2221"/>
          <cell r="T2221"/>
          <cell r="U2221">
            <v>0</v>
          </cell>
          <cell r="V2221">
            <v>40768.78</v>
          </cell>
        </row>
        <row r="2222">
          <cell r="C2222"/>
          <cell r="D2222"/>
          <cell r="E2222" t="str">
            <v>CP-0123</v>
          </cell>
          <cell r="F2222" t="str">
            <v>ALIMENTO LACTEO EN POLVO ADICIONADO CON VITAMINAS, DHA Y PREBIOTICOS. ALIMENTO LACTEO EN POLVO ADICIONADO CON VITAMINAS (ENTRE ELLAS A Y D), DHA (ACIDO DOCOSAHEXAENOICO) Y PREBIOTICOS. MENTAL SUPPORT</v>
          </cell>
          <cell r="G2222" t="str">
            <v>POLVO ORAL</v>
          </cell>
          <cell r="H2222" t="str">
            <v>600 g</v>
          </cell>
          <cell r="I2222" t="str">
            <v>ORAL</v>
          </cell>
          <cell r="J2222" t="str">
            <v>POLVO ORAL</v>
          </cell>
          <cell r="K2222">
            <v>0</v>
          </cell>
          <cell r="L2222">
            <v>0</v>
          </cell>
          <cell r="M2222"/>
          <cell r="N2222">
            <v>0</v>
          </cell>
          <cell r="O2222"/>
          <cell r="P2222"/>
          <cell r="Q2222"/>
          <cell r="R2222"/>
          <cell r="S2222"/>
          <cell r="T2222"/>
          <cell r="U2222">
            <v>37085.5</v>
          </cell>
          <cell r="V2222">
            <v>40104.26</v>
          </cell>
        </row>
        <row r="2223">
          <cell r="C2223"/>
          <cell r="D2223" t="str">
            <v>1032412128-RCH</v>
          </cell>
          <cell r="E2223" t="str">
            <v>CP-0124</v>
          </cell>
          <cell r="F2223" t="str">
            <v>ERITROPOYETINA PEGILADA (METOXIPOLIETILENGLICOL-EPOETINA BETA)</v>
          </cell>
          <cell r="G2223" t="str">
            <v>SOLUCION INYECTABLE</v>
          </cell>
          <cell r="H2223" t="str">
            <v>75 mcg/ 0,3 ml</v>
          </cell>
          <cell r="I2223" t="str">
            <v>PARENTERAL</v>
          </cell>
          <cell r="J2223" t="str">
            <v xml:space="preserve">AMP/VIAL/JP             </v>
          </cell>
          <cell r="K2223"/>
          <cell r="L2223"/>
          <cell r="M2223"/>
          <cell r="N2223"/>
          <cell r="O2223"/>
          <cell r="P2223"/>
          <cell r="Q2223"/>
          <cell r="R2223" t="str">
            <v>REGULADO</v>
          </cell>
          <cell r="S2223"/>
          <cell r="T2223"/>
          <cell r="U2223">
            <v>412235</v>
          </cell>
          <cell r="V2223">
            <v>412235</v>
          </cell>
        </row>
        <row r="2224">
          <cell r="C2224"/>
          <cell r="D2224"/>
          <cell r="E2224" t="str">
            <v>CP-0124-BIO</v>
          </cell>
          <cell r="F2224" t="str">
            <v>SYNDET SUAVE X250ML</v>
          </cell>
          <cell r="G2224" t="str">
            <v>ENVASE EN PET con tapa DISC TOP en PP x 60, 100, 120, 200, 250, 500mL</v>
          </cell>
          <cell r="H2224" t="str">
            <v>N.A.</v>
          </cell>
          <cell r="I2224" t="str">
            <v>TOPICO</v>
          </cell>
          <cell r="J2224" t="str">
            <v>EMULSION</v>
          </cell>
          <cell r="K2224"/>
          <cell r="L2224"/>
          <cell r="M2224"/>
          <cell r="N2224"/>
          <cell r="O2224"/>
          <cell r="P2224"/>
          <cell r="Q2224"/>
          <cell r="R2224"/>
          <cell r="S2224"/>
          <cell r="T2224"/>
          <cell r="U2224">
            <v>52000</v>
          </cell>
          <cell r="V2224">
            <v>56232.800000000003</v>
          </cell>
        </row>
        <row r="2225">
          <cell r="C2225"/>
          <cell r="D2225"/>
          <cell r="E2225" t="str">
            <v>CP-0125-ALC</v>
          </cell>
          <cell r="F2225" t="str">
            <v>MULTIVITAMINAS</v>
          </cell>
          <cell r="G2225" t="str">
            <v>FRASCO X 30 TABLETAS</v>
          </cell>
          <cell r="H2225"/>
          <cell r="I2225" t="str">
            <v>ORAL</v>
          </cell>
          <cell r="J2225" t="str">
            <v>TABLETAS</v>
          </cell>
          <cell r="K2225"/>
          <cell r="L2225"/>
          <cell r="M2225"/>
          <cell r="N2225"/>
          <cell r="O2225"/>
          <cell r="P2225"/>
          <cell r="Q2225"/>
          <cell r="R2225"/>
          <cell r="S2225"/>
          <cell r="T2225"/>
          <cell r="U2225">
            <v>40742.589999999997</v>
          </cell>
          <cell r="V2225">
            <v>44059.040000000001</v>
          </cell>
        </row>
        <row r="2226">
          <cell r="C2226"/>
          <cell r="D2226"/>
          <cell r="E2226" t="str">
            <v>CP-0126-NNK</v>
          </cell>
          <cell r="F2226" t="str">
            <v xml:space="preserve">DEGLUDEC </v>
          </cell>
          <cell r="G2226" t="str">
            <v>Caja por 5 plumas pre-llenadas desechables que incluye un cartucho de vidrio tipo I, con embolo (bromobutilo) y tapon (bromobutili/poliisopreno).</v>
          </cell>
          <cell r="H2226" t="str">
            <v>100 UI SOL INY</v>
          </cell>
          <cell r="I2226" t="str">
            <v>SUBCUTANEO</v>
          </cell>
          <cell r="J2226" t="str">
            <v>JERINGA</v>
          </cell>
          <cell r="K2226"/>
          <cell r="L2226"/>
          <cell r="M2226"/>
          <cell r="N2226"/>
          <cell r="O2226"/>
          <cell r="P2226"/>
          <cell r="Q2226"/>
          <cell r="R2226"/>
          <cell r="S2226"/>
          <cell r="T2226"/>
          <cell r="U2226">
            <v>57500</v>
          </cell>
          <cell r="V2226">
            <v>62180.5</v>
          </cell>
        </row>
        <row r="2227">
          <cell r="C2227"/>
          <cell r="D2227"/>
          <cell r="E2227" t="str">
            <v>CP-0127-HEL</v>
          </cell>
          <cell r="F2227" t="str">
            <v>TRAUMEEL</v>
          </cell>
          <cell r="G2227" t="str">
            <v xml:space="preserve">CAJA X 50 </v>
          </cell>
          <cell r="H2227"/>
          <cell r="I2227" t="str">
            <v>ORAL</v>
          </cell>
          <cell r="J2227" t="str">
            <v>TABLETA</v>
          </cell>
          <cell r="K2227"/>
          <cell r="L2227"/>
          <cell r="M2227"/>
          <cell r="N2227"/>
          <cell r="O2227"/>
          <cell r="P2227"/>
          <cell r="Q2227"/>
          <cell r="R2227"/>
          <cell r="S2227"/>
          <cell r="T2227"/>
          <cell r="U2227">
            <v>858</v>
          </cell>
          <cell r="V2227">
            <v>927.84</v>
          </cell>
        </row>
        <row r="2228">
          <cell r="C2228"/>
          <cell r="D2228"/>
          <cell r="E2228" t="str">
            <v>CP-0128-SYN</v>
          </cell>
          <cell r="F2228" t="str">
            <v>GINKGO BILOBA</v>
          </cell>
          <cell r="G2228" t="str">
            <v>Blister por 7 tabletas recubiertas en Caja por 7 y 14 tabletas. - Blister por 10 tabletas recubiertas en Caja por 10, 20, 30, 40, 50, 60, 70, 80, 90, 100 y 200 tabletas.</v>
          </cell>
          <cell r="H2228" t="str">
            <v>40 MG</v>
          </cell>
          <cell r="I2228" t="str">
            <v>ORAL</v>
          </cell>
          <cell r="J2228" t="str">
            <v>TABLETA CUBIERTA ENTERICA</v>
          </cell>
          <cell r="K2228"/>
          <cell r="L2228"/>
          <cell r="M2228"/>
          <cell r="N2228"/>
          <cell r="O2228"/>
          <cell r="P2228"/>
          <cell r="Q2228"/>
          <cell r="R2228"/>
          <cell r="S2228"/>
          <cell r="T2228"/>
          <cell r="U2228">
            <v>2335</v>
          </cell>
          <cell r="V2228">
            <v>2525.0700000000002</v>
          </cell>
        </row>
        <row r="2229">
          <cell r="C2229"/>
          <cell r="D2229"/>
          <cell r="E2229" t="str">
            <v>CP-0129-JOH</v>
          </cell>
          <cell r="F2229" t="str">
            <v>PROTECTOR SOLAR</v>
          </cell>
          <cell r="G2229" t="str">
            <v>FRASCO X 120 ML</v>
          </cell>
          <cell r="H2229" t="str">
            <v>SPF 60</v>
          </cell>
          <cell r="I2229" t="str">
            <v>TOPICO</v>
          </cell>
          <cell r="J2229" t="str">
            <v>CREMA</v>
          </cell>
          <cell r="K2229"/>
          <cell r="L2229"/>
          <cell r="M2229"/>
          <cell r="N2229"/>
          <cell r="O2229"/>
          <cell r="P2229"/>
          <cell r="Q2229"/>
          <cell r="R2229"/>
          <cell r="S2229"/>
          <cell r="T2229"/>
          <cell r="U2229">
            <v>27450</v>
          </cell>
          <cell r="V2229">
            <v>29684.43</v>
          </cell>
        </row>
        <row r="2230">
          <cell r="C2230"/>
          <cell r="D2230"/>
          <cell r="E2230" t="str">
            <v>CP-0130-SOP</v>
          </cell>
          <cell r="F2230" t="str">
            <v>METILBENCILIDENALCANFOR+OCTILMETOXICINAMATO+TINOSORB</v>
          </cell>
          <cell r="G2230" t="str">
            <v>FRASCO X 70 GR</v>
          </cell>
          <cell r="H2230" t="str">
            <v>N.A.</v>
          </cell>
          <cell r="I2230" t="str">
            <v>TOPICO</v>
          </cell>
          <cell r="J2230" t="str">
            <v>GEL</v>
          </cell>
          <cell r="K2230"/>
          <cell r="L2230"/>
          <cell r="M2230"/>
          <cell r="N2230"/>
          <cell r="O2230"/>
          <cell r="P2230"/>
          <cell r="Q2230"/>
          <cell r="R2230"/>
          <cell r="S2230"/>
          <cell r="T2230"/>
          <cell r="U2230">
            <v>45885</v>
          </cell>
          <cell r="V2230">
            <v>49620.04</v>
          </cell>
        </row>
        <row r="2231">
          <cell r="C2231"/>
          <cell r="D2231"/>
          <cell r="E2231" t="str">
            <v>CP-0131-GER</v>
          </cell>
          <cell r="F2231" t="str">
            <v>ACIDO ASCÓRBICO</v>
          </cell>
          <cell r="G2231" t="str">
            <v>CAJA CON UN FRASCO EN PEBD POR 5 ML CON SUBTAPA GOTERO EN PEBD Y TAPA DE SEGURIDAD EN POLIPROPILENO</v>
          </cell>
          <cell r="H2231" t="str">
            <v>100 MG/ML</v>
          </cell>
          <cell r="I2231" t="str">
            <v>ORAL</v>
          </cell>
          <cell r="J2231" t="str">
            <v>GOTAS</v>
          </cell>
          <cell r="K2231"/>
          <cell r="L2231"/>
          <cell r="M2231"/>
          <cell r="N2231"/>
          <cell r="O2231"/>
          <cell r="P2231"/>
          <cell r="Q2231"/>
          <cell r="R2231"/>
          <cell r="S2231"/>
          <cell r="T2231"/>
          <cell r="U2231">
            <v>3000</v>
          </cell>
          <cell r="V2231">
            <v>3244.2</v>
          </cell>
        </row>
        <row r="2232">
          <cell r="C2232"/>
          <cell r="D2232"/>
          <cell r="E2232" t="str">
            <v>CP-0132-SOP</v>
          </cell>
          <cell r="F2232" t="str">
            <v>ACETATO DE PREDNISOLONA</v>
          </cell>
          <cell r="G2232" t="str">
            <v>CAJA DE CARTON CON FRASCO GOTERO POR 5ML</v>
          </cell>
          <cell r="H2232" t="str">
            <v>10 MG + ML</v>
          </cell>
          <cell r="I2232" t="str">
            <v>CONJUNTIVAL</v>
          </cell>
          <cell r="J2232" t="str">
            <v>SUSPENSION</v>
          </cell>
          <cell r="K2232"/>
          <cell r="L2232"/>
          <cell r="M2232"/>
          <cell r="N2232"/>
          <cell r="O2232"/>
          <cell r="P2232"/>
          <cell r="Q2232"/>
          <cell r="R2232"/>
          <cell r="S2232"/>
          <cell r="T2232"/>
          <cell r="U2232">
            <v>26709</v>
          </cell>
          <cell r="V2232">
            <v>28883.11</v>
          </cell>
        </row>
        <row r="2233">
          <cell r="C2233"/>
          <cell r="D2233"/>
          <cell r="E2233" t="str">
            <v>CP-0133-BUS</v>
          </cell>
          <cell r="F2233" t="str">
            <v>LOSARTAN POTASICO</v>
          </cell>
          <cell r="G2233" t="str">
            <v>CAJA POR 4 TABLETAS EN BLISTER PVC/ PE/PVDC/Aluminio</v>
          </cell>
          <cell r="H2233" t="str">
            <v>100mg</v>
          </cell>
          <cell r="I2233" t="str">
            <v>ORAL</v>
          </cell>
          <cell r="J2233" t="str">
            <v>TABLETAS</v>
          </cell>
          <cell r="K2233"/>
          <cell r="L2233"/>
          <cell r="M2233"/>
          <cell r="N2233"/>
          <cell r="O2233"/>
          <cell r="P2233"/>
          <cell r="Q2233"/>
          <cell r="R2233"/>
          <cell r="S2233"/>
          <cell r="T2233"/>
          <cell r="U2233">
            <v>4564.88</v>
          </cell>
          <cell r="V2233">
            <v>4936.46</v>
          </cell>
        </row>
        <row r="2234">
          <cell r="C2234"/>
          <cell r="D2234"/>
          <cell r="E2234" t="str">
            <v>CP-0134-BSC</v>
          </cell>
          <cell r="F2234" t="str">
            <v>ACIDO ASCORBICO</v>
          </cell>
          <cell r="G2234" t="str">
            <v>Caja con un tubo en Polipropileno x 5 tabletas efervescentes.</v>
          </cell>
          <cell r="H2234" t="str">
            <v>1 GR</v>
          </cell>
          <cell r="I2234" t="str">
            <v>ORAL</v>
          </cell>
          <cell r="J2234" t="str">
            <v>TABLETAS EFERVECENTSE</v>
          </cell>
          <cell r="K2234"/>
          <cell r="L2234"/>
          <cell r="M2234"/>
          <cell r="N2234"/>
          <cell r="O2234"/>
          <cell r="P2234"/>
          <cell r="Q2234"/>
          <cell r="R2234"/>
          <cell r="S2234"/>
          <cell r="T2234"/>
          <cell r="U2234">
            <v>757</v>
          </cell>
          <cell r="V2234">
            <v>818.62</v>
          </cell>
        </row>
        <row r="2235">
          <cell r="C2235"/>
          <cell r="D2235"/>
          <cell r="E2235" t="str">
            <v>CP-0135-UNI</v>
          </cell>
          <cell r="F2235" t="str">
            <v>CREMA CORPORAL CUIDADO INTENSIVO RECUPERACIÓN AVANZADA</v>
          </cell>
          <cell r="G2235" t="str">
            <v>NSOC62548-14CO</v>
          </cell>
          <cell r="H2235" t="str">
            <v>1000ML</v>
          </cell>
          <cell r="I2235" t="str">
            <v>TOPICO</v>
          </cell>
          <cell r="J2235" t="str">
            <v>CREMA</v>
          </cell>
          <cell r="K2235"/>
          <cell r="L2235"/>
          <cell r="M2235"/>
          <cell r="N2235"/>
          <cell r="O2235"/>
          <cell r="P2235"/>
          <cell r="Q2235"/>
          <cell r="R2235"/>
          <cell r="S2235"/>
          <cell r="T2235"/>
          <cell r="U2235">
            <v>21459</v>
          </cell>
          <cell r="V2235">
            <v>23205.759999999998</v>
          </cell>
        </row>
        <row r="2236">
          <cell r="C2236"/>
          <cell r="D2236"/>
          <cell r="E2236" t="str">
            <v xml:space="preserve"> CP-0255-UNI </v>
          </cell>
          <cell r="F2236" t="str">
            <v xml:space="preserve">CREMA CORPORAL CUIDADO INTENSIVO </v>
          </cell>
          <cell r="G2236" t="str">
            <v>CREMA</v>
          </cell>
          <cell r="H2236" t="str">
            <v>400ML</v>
          </cell>
          <cell r="I2236" t="str">
            <v>TOPICO</v>
          </cell>
          <cell r="J2236" t="str">
            <v>FRASCO</v>
          </cell>
          <cell r="K2236"/>
          <cell r="L2236"/>
          <cell r="M2236"/>
          <cell r="N2236"/>
          <cell r="O2236"/>
          <cell r="P2236"/>
          <cell r="Q2236"/>
          <cell r="R2236"/>
          <cell r="S2236"/>
          <cell r="T2236"/>
          <cell r="U2236">
            <v>0</v>
          </cell>
          <cell r="V2236">
            <v>16158.28</v>
          </cell>
        </row>
        <row r="2237">
          <cell r="C2237"/>
          <cell r="D2237"/>
          <cell r="E2237" t="str">
            <v xml:space="preserve"> CP-0255-UNI </v>
          </cell>
          <cell r="F2237" t="str">
            <v>CREMA CORPORAL</v>
          </cell>
          <cell r="G2237" t="str">
            <v>EMULSION</v>
          </cell>
          <cell r="H2237" t="str">
            <v>400 ML</v>
          </cell>
          <cell r="I2237" t="str">
            <v>TOPICA</v>
          </cell>
          <cell r="J2237"/>
          <cell r="K2237"/>
          <cell r="L2237"/>
          <cell r="M2237"/>
          <cell r="N2237"/>
          <cell r="O2237"/>
          <cell r="P2237"/>
          <cell r="Q2237"/>
          <cell r="R2237"/>
          <cell r="S2237"/>
          <cell r="T2237"/>
          <cell r="U2237">
            <v>0</v>
          </cell>
          <cell r="V2237">
            <v>16158.28</v>
          </cell>
        </row>
        <row r="2238">
          <cell r="C2238"/>
          <cell r="D2238"/>
          <cell r="E2238" t="str">
            <v>CP-0136-HAX</v>
          </cell>
          <cell r="F2238" t="str">
            <v>ARIPIPRAZOL 30MG CAJA X 30</v>
          </cell>
          <cell r="G2238" t="str">
            <v xml:space="preserve">
Caja plegadiza por 4 Tabletas en 1 Sobre Foil Aluminio / PEBD por 4 Tabletas.</v>
          </cell>
          <cell r="H2238" t="str">
            <v>30MG</v>
          </cell>
          <cell r="I2238" t="str">
            <v>ORAL</v>
          </cell>
          <cell r="J2238" t="str">
            <v>TABLETAS</v>
          </cell>
          <cell r="K2238"/>
          <cell r="L2238"/>
          <cell r="M2238"/>
          <cell r="N2238"/>
          <cell r="O2238"/>
          <cell r="P2238"/>
          <cell r="Q2238"/>
          <cell r="R2238"/>
          <cell r="S2238"/>
          <cell r="T2238"/>
          <cell r="U2238">
            <v>350</v>
          </cell>
          <cell r="V2238">
            <v>378.49</v>
          </cell>
        </row>
        <row r="2239">
          <cell r="C2239"/>
          <cell r="D2239"/>
          <cell r="E2239" t="str">
            <v>CP-0137-PER</v>
          </cell>
          <cell r="F2239" t="str">
            <v xml:space="preserve">AVENE TOLERANCE 50ML </v>
          </cell>
          <cell r="G2239" t="str">
            <v>Tubo en PEBDL-PEBDR/EVOH/PEBDL-PEBDR o sachet en aluminio x 1, 2, 3, 5, 10, 15, 20, 25, 30, 35, 40, 50, 70, 100mL.</v>
          </cell>
          <cell r="H2239" t="str">
            <v>N.A.</v>
          </cell>
          <cell r="I2239" t="str">
            <v>ORAL</v>
          </cell>
          <cell r="J2239" t="str">
            <v>EMULSION</v>
          </cell>
          <cell r="K2239"/>
          <cell r="L2239"/>
          <cell r="M2239"/>
          <cell r="N2239"/>
          <cell r="O2239"/>
          <cell r="P2239"/>
          <cell r="Q2239"/>
          <cell r="R2239"/>
          <cell r="S2239"/>
          <cell r="T2239"/>
          <cell r="U2239">
            <v>97414</v>
          </cell>
          <cell r="V2239">
            <v>105343.5</v>
          </cell>
        </row>
        <row r="2240">
          <cell r="C2240"/>
          <cell r="D2240"/>
          <cell r="E2240" t="str">
            <v>CP-0138-GZY</v>
          </cell>
          <cell r="F2240" t="str">
            <v xml:space="preserve">TERIFLUNOMIDA 14MG </v>
          </cell>
          <cell r="G2240" t="str">
            <v>CAJA POR 28 TABLETAS RECUBIERTAS CONTENIENDO 2 BLISTERES ALUMINIO/ALUMINIO CADA UNO POR 14 TABLETAS RECUBIERTAS.</v>
          </cell>
          <cell r="H2240" t="str">
            <v>14MG</v>
          </cell>
          <cell r="I2240" t="str">
            <v>ORAL</v>
          </cell>
          <cell r="J2240" t="str">
            <v>TABLETAS</v>
          </cell>
          <cell r="K2240"/>
          <cell r="L2240"/>
          <cell r="M2240"/>
          <cell r="N2240"/>
          <cell r="O2240"/>
          <cell r="P2240"/>
          <cell r="Q2240"/>
          <cell r="R2240"/>
          <cell r="S2240"/>
          <cell r="T2240"/>
          <cell r="U2240">
            <v>122159</v>
          </cell>
          <cell r="V2240">
            <v>132102.74</v>
          </cell>
        </row>
        <row r="2241">
          <cell r="C2241"/>
          <cell r="D2241"/>
          <cell r="E2241" t="str">
            <v>CP-1039-MPH</v>
          </cell>
          <cell r="F2241" t="str">
            <v xml:space="preserve">ACETAMINOFEN  + CODEINA FOSFATO </v>
          </cell>
          <cell r="G2241" t="str">
            <v>CAJA POR 30 TABLETAS EN BLISTER PVC/PE/PVDC MAS PAPEL ALUMINIO POR 10 TABLETAS.</v>
          </cell>
          <cell r="H2241" t="str">
            <v>325MG+30MG</v>
          </cell>
          <cell r="I2241" t="str">
            <v>ORAL</v>
          </cell>
          <cell r="J2241" t="str">
            <v>TABLETAS</v>
          </cell>
          <cell r="K2241"/>
          <cell r="L2241"/>
          <cell r="M2241"/>
          <cell r="N2241"/>
          <cell r="O2241"/>
          <cell r="P2241"/>
          <cell r="Q2241"/>
          <cell r="R2241"/>
          <cell r="S2241"/>
          <cell r="T2241"/>
          <cell r="U2241">
            <v>6130</v>
          </cell>
          <cell r="V2241">
            <v>6628.98</v>
          </cell>
        </row>
        <row r="2242">
          <cell r="C2242"/>
          <cell r="D2242"/>
          <cell r="E2242" t="str">
            <v xml:space="preserve"> CP-0309-SFI</v>
          </cell>
          <cell r="F2242" t="str">
            <v>ACETAMINOFEN / FOSFATO DE CODEINA</v>
          </cell>
          <cell r="G2242" t="str">
            <v>TABLETA</v>
          </cell>
          <cell r="H2242" t="str">
            <v>325MG+30MG</v>
          </cell>
          <cell r="I2242" t="str">
            <v>ORAL</v>
          </cell>
          <cell r="J2242"/>
          <cell r="K2242"/>
          <cell r="L2242"/>
          <cell r="M2242"/>
          <cell r="N2242"/>
          <cell r="O2242"/>
          <cell r="P2242"/>
          <cell r="Q2242"/>
          <cell r="R2242"/>
          <cell r="S2242"/>
          <cell r="T2242"/>
          <cell r="U2242">
            <v>0</v>
          </cell>
          <cell r="V2242">
            <v>2202.4499999999998</v>
          </cell>
        </row>
        <row r="2243">
          <cell r="C2243"/>
          <cell r="D2243"/>
          <cell r="E2243" t="str">
            <v>CP-0139-MCK</v>
          </cell>
          <cell r="F2243" t="str">
            <v>HIERRO BISGLICINA QUELATO 3 G EQUIVALENTE A HIERRO ELEMENTAL</v>
          </cell>
          <cell r="G2243" t="str">
            <v>FRASCO PET AMBAR X 60 ML</v>
          </cell>
          <cell r="H2243" t="str">
            <v>600MG</v>
          </cell>
          <cell r="I2243" t="str">
            <v>ORAL</v>
          </cell>
          <cell r="J2243" t="str">
            <v>SUSPENSION</v>
          </cell>
          <cell r="K2243"/>
          <cell r="L2243"/>
          <cell r="M2243"/>
          <cell r="N2243"/>
          <cell r="O2243"/>
          <cell r="P2243"/>
          <cell r="Q2243"/>
          <cell r="R2243"/>
          <cell r="S2243"/>
          <cell r="T2243"/>
          <cell r="U2243">
            <v>25180</v>
          </cell>
          <cell r="V2243">
            <v>27229.65</v>
          </cell>
        </row>
        <row r="2244">
          <cell r="C2244"/>
          <cell r="D2244"/>
          <cell r="E2244" t="str">
            <v>CP-0140-BSC</v>
          </cell>
          <cell r="F2244" t="str">
            <v xml:space="preserve">Drosperidona 2mg + estradiol </v>
          </cell>
          <cell r="G2244" t="str">
            <v>PRESENTACION COMERCIAL: CAJA POR UN BLISTER DE ALUMINIO/PVC, POR 28 TABLETAS</v>
          </cell>
          <cell r="H2244" t="str">
            <v>2mg +1.03300mg</v>
          </cell>
          <cell r="I2244" t="str">
            <v>ORAL</v>
          </cell>
          <cell r="J2244" t="str">
            <v>TABLETAS</v>
          </cell>
          <cell r="K2244"/>
          <cell r="L2244"/>
          <cell r="M2244"/>
          <cell r="N2244"/>
          <cell r="O2244"/>
          <cell r="P2244"/>
          <cell r="Q2244"/>
          <cell r="R2244"/>
          <cell r="S2244"/>
          <cell r="T2244"/>
          <cell r="U2244">
            <v>3059.14</v>
          </cell>
          <cell r="V2244">
            <v>3308.15</v>
          </cell>
        </row>
        <row r="2245">
          <cell r="C2245"/>
          <cell r="D2245"/>
          <cell r="E2245" t="str">
            <v>CP-0141-GFR</v>
          </cell>
          <cell r="F2245" t="str">
            <v>AZITROMICINA 500MG</v>
          </cell>
          <cell r="G2245" t="str">
            <v xml:space="preserve">
CAJA PLEGADIZA DE CARTÃ“N CARTULINA BLISTER DE P.V.D.C. ALUMINIO POR 3 CÃPSULAS</v>
          </cell>
          <cell r="H2245" t="str">
            <v>500MG</v>
          </cell>
          <cell r="I2245" t="str">
            <v>ORAL</v>
          </cell>
          <cell r="J2245" t="str">
            <v>TABLETAS</v>
          </cell>
          <cell r="K2245"/>
          <cell r="L2245"/>
          <cell r="M2245"/>
          <cell r="N2245"/>
          <cell r="O2245"/>
          <cell r="P2245"/>
          <cell r="Q2245"/>
          <cell r="R2245"/>
          <cell r="S2245"/>
          <cell r="T2245"/>
          <cell r="U2245">
            <v>6920</v>
          </cell>
          <cell r="V2245">
            <v>7483.29</v>
          </cell>
        </row>
        <row r="2246">
          <cell r="C2246"/>
          <cell r="D2246"/>
          <cell r="E2246" t="str">
            <v>CP-0142-ARC</v>
          </cell>
          <cell r="F2246" t="str">
            <v>HEDERA HELIX</v>
          </cell>
          <cell r="G2246" t="str">
            <v>CAJA PLEGADIZA CONTENIENDO UN FRASCO PET COLOR AMBAR CON TAPA DE POLIPROPILENO BLANCA CON COPA DOSIFICADORA DE POLIETILENO POR : 15 , 30 ,60 ,90 ,100,120 ,180 ,240 Y 360ml</v>
          </cell>
          <cell r="H2246" t="str">
            <v>N.A.</v>
          </cell>
          <cell r="I2246" t="str">
            <v>ORAL</v>
          </cell>
          <cell r="J2246" t="str">
            <v>SOLUCION</v>
          </cell>
          <cell r="K2246"/>
          <cell r="L2246"/>
          <cell r="M2246"/>
          <cell r="N2246"/>
          <cell r="O2246"/>
          <cell r="P2246"/>
          <cell r="Q2246"/>
          <cell r="R2246"/>
          <cell r="S2246"/>
          <cell r="T2246"/>
          <cell r="U2246">
            <v>29000</v>
          </cell>
          <cell r="V2246">
            <v>31360.6</v>
          </cell>
        </row>
        <row r="2247">
          <cell r="C2247"/>
          <cell r="D2247"/>
          <cell r="E2247" t="str">
            <v>CP-0143-QDE</v>
          </cell>
          <cell r="F2247" t="str">
            <v>Azitromicina Dihidrato Colirio 3,575 MG caja x 6 unidades</v>
          </cell>
          <cell r="G2247" t="str">
            <v xml:space="preserve">
CAJA EN SACHET POR 6 ENVASES UNIDOSIS, C/U POR 250 MG DE SOLUCION</v>
          </cell>
          <cell r="H2247" t="str">
            <v>3.57500 mg</v>
          </cell>
          <cell r="I2247" t="str">
            <v>OFTALMICO</v>
          </cell>
          <cell r="J2247" t="str">
            <v>SOLUCION</v>
          </cell>
          <cell r="K2247"/>
          <cell r="L2247"/>
          <cell r="M2247"/>
          <cell r="N2247"/>
          <cell r="O2247"/>
          <cell r="P2247"/>
          <cell r="Q2247"/>
          <cell r="R2247"/>
          <cell r="S2247"/>
          <cell r="T2247"/>
          <cell r="U2247">
            <v>35180</v>
          </cell>
          <cell r="V2247">
            <v>38043.65</v>
          </cell>
        </row>
        <row r="2248">
          <cell r="C2248"/>
          <cell r="D2248"/>
          <cell r="E2248" t="str">
            <v>CP-0144-NAT</v>
          </cell>
          <cell r="F2248" t="str">
            <v xml:space="preserve">BIOGRIPP GLOBULOS FCO 100 UNIDADES. </v>
          </cell>
          <cell r="G2248" t="str">
            <v xml:space="preserve">FCO 100 UNIDADES. </v>
          </cell>
          <cell r="H2248"/>
          <cell r="I2248" t="str">
            <v>ORAL</v>
          </cell>
          <cell r="J2248" t="str">
            <v>CAPSULAS</v>
          </cell>
          <cell r="K2248"/>
          <cell r="L2248"/>
          <cell r="M2248"/>
          <cell r="N2248"/>
          <cell r="O2248"/>
          <cell r="P2248"/>
          <cell r="Q2248"/>
          <cell r="R2248"/>
          <cell r="S2248"/>
          <cell r="T2248"/>
          <cell r="U2248">
            <v>280</v>
          </cell>
          <cell r="V2248">
            <v>302.79000000000002</v>
          </cell>
        </row>
        <row r="2249">
          <cell r="C2249"/>
          <cell r="D2249"/>
          <cell r="E2249"/>
          <cell r="F2249"/>
          <cell r="G2249"/>
          <cell r="H2249"/>
          <cell r="I2249"/>
          <cell r="J2249"/>
          <cell r="K2249"/>
          <cell r="L2249"/>
          <cell r="M2249"/>
          <cell r="N2249"/>
          <cell r="O2249"/>
          <cell r="P2249"/>
          <cell r="Q2249"/>
          <cell r="R2249"/>
          <cell r="S2249"/>
          <cell r="T2249"/>
          <cell r="U2249">
            <v>0</v>
          </cell>
          <cell r="V2249">
            <v>302.79000000000002</v>
          </cell>
        </row>
        <row r="2250">
          <cell r="C2250"/>
          <cell r="D2250"/>
          <cell r="E2250" t="str">
            <v>CP-0145-NAT</v>
          </cell>
          <cell r="F2250" t="str">
            <v xml:space="preserve">BIOCOLIC GLOBULOS </v>
          </cell>
          <cell r="G2250" t="str">
            <v xml:space="preserve">FCO 100 UNIDADES. </v>
          </cell>
          <cell r="H2250"/>
          <cell r="I2250" t="str">
            <v>ORAL</v>
          </cell>
          <cell r="J2250" t="str">
            <v>CAPSULAS</v>
          </cell>
          <cell r="K2250"/>
          <cell r="L2250"/>
          <cell r="M2250"/>
          <cell r="N2250"/>
          <cell r="O2250"/>
          <cell r="P2250"/>
          <cell r="Q2250"/>
          <cell r="R2250"/>
          <cell r="S2250"/>
          <cell r="T2250"/>
          <cell r="U2250">
            <v>25000</v>
          </cell>
          <cell r="V2250">
            <v>27035</v>
          </cell>
        </row>
        <row r="2251">
          <cell r="C2251"/>
          <cell r="D2251"/>
          <cell r="E2251" t="str">
            <v>CP-0146-SER</v>
          </cell>
          <cell r="F2251" t="str">
            <v xml:space="preserve">PERINDOPRIL+ INDAPAMIDA </v>
          </cell>
          <cell r="G2251" t="str">
            <v>CAJA DE CARTÃ“N POR UN FRASCO CON 14 COMPRIMIDOS CON CUBIERTA PELICULAR.</v>
          </cell>
          <cell r="H2251" t="str">
            <v>5MG+1,25MG</v>
          </cell>
          <cell r="I2251" t="str">
            <v>ORAL</v>
          </cell>
          <cell r="J2251" t="str">
            <v>TABLETAS</v>
          </cell>
          <cell r="K2251"/>
          <cell r="L2251"/>
          <cell r="M2251"/>
          <cell r="N2251"/>
          <cell r="O2251"/>
          <cell r="P2251"/>
          <cell r="Q2251"/>
          <cell r="R2251"/>
          <cell r="S2251"/>
          <cell r="T2251"/>
          <cell r="U2251">
            <v>4603.5</v>
          </cell>
          <cell r="V2251">
            <v>4978.22</v>
          </cell>
        </row>
        <row r="2252">
          <cell r="C2252"/>
          <cell r="D2252"/>
          <cell r="E2252"/>
          <cell r="F2252"/>
          <cell r="G2252"/>
          <cell r="H2252"/>
          <cell r="I2252"/>
          <cell r="J2252"/>
          <cell r="K2252"/>
          <cell r="L2252"/>
          <cell r="M2252"/>
          <cell r="N2252"/>
          <cell r="O2252"/>
          <cell r="P2252"/>
          <cell r="Q2252"/>
          <cell r="R2252"/>
          <cell r="S2252"/>
          <cell r="T2252"/>
          <cell r="U2252">
            <v>0</v>
          </cell>
          <cell r="V2252">
            <v>0</v>
          </cell>
        </row>
        <row r="2253">
          <cell r="C2253"/>
          <cell r="D2253"/>
          <cell r="E2253" t="str">
            <v>CP-0147-JOH</v>
          </cell>
          <cell r="F2253" t="str">
            <v>OXIDO DE ZINC+EXCIPIENTES</v>
          </cell>
          <cell r="G2253" t="str">
            <v>TUBO X 57 G</v>
          </cell>
          <cell r="H2253" t="str">
            <v xml:space="preserve"> 40+100 G</v>
          </cell>
          <cell r="I2253" t="str">
            <v>TOPICA</v>
          </cell>
          <cell r="J2253" t="str">
            <v xml:space="preserve">CREMA </v>
          </cell>
          <cell r="K2253"/>
          <cell r="L2253"/>
          <cell r="M2253"/>
          <cell r="N2253"/>
          <cell r="O2253"/>
          <cell r="P2253"/>
          <cell r="Q2253"/>
          <cell r="R2253"/>
          <cell r="S2253"/>
          <cell r="T2253"/>
          <cell r="U2253">
            <v>11500.24</v>
          </cell>
          <cell r="V2253">
            <v>12436.36</v>
          </cell>
        </row>
        <row r="2254">
          <cell r="C2254"/>
          <cell r="D2254"/>
          <cell r="E2254" t="str">
            <v>CP-0148-JOH</v>
          </cell>
          <cell r="F2254" t="str">
            <v>OXIDO DE ZINC+EXCIPIENTES</v>
          </cell>
          <cell r="G2254" t="str">
            <v>TUBO X 113 G</v>
          </cell>
          <cell r="H2254" t="str">
            <v xml:space="preserve"> 40+100 G</v>
          </cell>
          <cell r="I2254" t="str">
            <v>TOPICA</v>
          </cell>
          <cell r="J2254" t="str">
            <v xml:space="preserve">CREMA </v>
          </cell>
          <cell r="K2254"/>
          <cell r="L2254"/>
          <cell r="M2254"/>
          <cell r="N2254"/>
          <cell r="O2254"/>
          <cell r="P2254"/>
          <cell r="Q2254"/>
          <cell r="R2254"/>
          <cell r="S2254"/>
          <cell r="T2254"/>
          <cell r="U2254">
            <v>14664</v>
          </cell>
          <cell r="V2254">
            <v>15857.65</v>
          </cell>
        </row>
        <row r="2255">
          <cell r="C2255"/>
          <cell r="D2255"/>
          <cell r="E2255" t="str">
            <v>CP-0149-CMD</v>
          </cell>
          <cell r="F2255" t="str">
            <v>COLAGENO HIDROLIZADO</v>
          </cell>
          <cell r="G2255" t="str">
            <v xml:space="preserve"> SOBRES PET/ALU/PE CADA SOBRE CONTIENE 10 g </v>
          </cell>
          <cell r="H2255" t="str">
            <v xml:space="preserve"> 10 g</v>
          </cell>
          <cell r="I2255" t="str">
            <v>ORAL</v>
          </cell>
          <cell r="J2255" t="str">
            <v>POLVO</v>
          </cell>
          <cell r="K2255"/>
          <cell r="L2255"/>
          <cell r="M2255"/>
          <cell r="N2255"/>
          <cell r="O2255"/>
          <cell r="P2255"/>
          <cell r="Q2255"/>
          <cell r="R2255"/>
          <cell r="S2255"/>
          <cell r="T2255"/>
          <cell r="U2255">
            <v>71250</v>
          </cell>
          <cell r="V2255">
            <v>77049.75</v>
          </cell>
        </row>
        <row r="2256">
          <cell r="C2256"/>
          <cell r="D2256"/>
          <cell r="E2256" t="str">
            <v>CP-0150-QDE</v>
          </cell>
          <cell r="F2256" t="str">
            <v>CALCITRIOL</v>
          </cell>
          <cell r="G2256" t="str">
            <v>CAPSULA DE GELATINA BLANDA. CAJA POR 30 CAPSULAS EMPACADAS EN BLISTER DE PVC</v>
          </cell>
          <cell r="H2256" t="str">
            <v xml:space="preserve"> 0.5 MCG</v>
          </cell>
          <cell r="I2256" t="str">
            <v>ORAL</v>
          </cell>
          <cell r="J2256" t="str">
            <v>CAPSULA</v>
          </cell>
          <cell r="K2256"/>
          <cell r="L2256"/>
          <cell r="M2256"/>
          <cell r="N2256"/>
          <cell r="O2256"/>
          <cell r="P2256"/>
          <cell r="Q2256"/>
          <cell r="R2256"/>
          <cell r="S2256"/>
          <cell r="T2256"/>
          <cell r="U2256">
            <v>2107</v>
          </cell>
          <cell r="V2256">
            <v>2278.5100000000002</v>
          </cell>
        </row>
        <row r="2257">
          <cell r="C2257"/>
          <cell r="D2257"/>
          <cell r="E2257" t="str">
            <v>CP-0151-QPF</v>
          </cell>
          <cell r="F2257" t="str">
            <v>SUPLEMENTO MULTIVITAMINICO.</v>
          </cell>
          <cell r="G2257" t="str">
            <v>FRASCO PASTILLERO EN PEAD CON TA DE SEGURIDAD EN POLIPROPILENO BLANCO POR 30 TABLETAS</v>
          </cell>
          <cell r="H2257" t="str">
            <v>N.A.</v>
          </cell>
          <cell r="I2257" t="str">
            <v>ORAL</v>
          </cell>
          <cell r="J2257" t="str">
            <v>TABLETAS</v>
          </cell>
          <cell r="K2257"/>
          <cell r="L2257"/>
          <cell r="M2257"/>
          <cell r="N2257"/>
          <cell r="O2257"/>
          <cell r="P2257"/>
          <cell r="Q2257"/>
          <cell r="R2257"/>
          <cell r="S2257"/>
          <cell r="T2257"/>
          <cell r="U2257">
            <v>822.65</v>
          </cell>
          <cell r="V2257">
            <v>889.61</v>
          </cell>
        </row>
        <row r="2258">
          <cell r="C2258"/>
          <cell r="D2258"/>
          <cell r="E2258" t="str">
            <v>CP-0152-MCK</v>
          </cell>
          <cell r="F2258" t="str">
            <v>CREMA ANTITRANSPIRANTE</v>
          </cell>
          <cell r="G2258" t="str">
            <v>POTE X 32 G, 60G, 100G</v>
          </cell>
          <cell r="H2258" t="str">
            <v>N.A.</v>
          </cell>
          <cell r="I2258" t="str">
            <v>TOPICO</v>
          </cell>
          <cell r="J2258" t="str">
            <v>CREMA</v>
          </cell>
          <cell r="K2258"/>
          <cell r="L2258"/>
          <cell r="M2258"/>
          <cell r="N2258"/>
          <cell r="O2258"/>
          <cell r="P2258"/>
          <cell r="Q2258"/>
          <cell r="R2258"/>
          <cell r="S2258"/>
          <cell r="T2258"/>
          <cell r="U2258">
            <v>11300</v>
          </cell>
          <cell r="V2258">
            <v>12219.82</v>
          </cell>
        </row>
        <row r="2259">
          <cell r="C2259"/>
          <cell r="D2259"/>
          <cell r="E2259" t="str">
            <v>CP-0153-MCD</v>
          </cell>
          <cell r="F2259" t="str">
            <v>DL-ALFA TOCOFERIL ACETATO/VITAMINA E SINTETICA 1000 UI</v>
          </cell>
          <cell r="G2259" t="str">
            <v>CAJA DE CARTON POR 10 CAPSULAS BLANDAS EN BLISTER PVC/PVDC TRANSPARENTE -ALUMINIO POR 10 CAPSULAS CADA UNO.</v>
          </cell>
          <cell r="H2259" t="str">
            <v xml:space="preserve">1000 UI </v>
          </cell>
          <cell r="I2259" t="str">
            <v>ORAL</v>
          </cell>
          <cell r="J2259" t="str">
            <v>CAPSULAS</v>
          </cell>
          <cell r="K2259"/>
          <cell r="L2259"/>
          <cell r="M2259"/>
          <cell r="N2259"/>
          <cell r="O2259"/>
          <cell r="P2259"/>
          <cell r="Q2259"/>
          <cell r="R2259"/>
          <cell r="S2259"/>
          <cell r="T2259"/>
          <cell r="U2259">
            <v>1256.67</v>
          </cell>
          <cell r="V2259">
            <v>1358.96</v>
          </cell>
        </row>
        <row r="2260">
          <cell r="C2260"/>
          <cell r="D2260"/>
          <cell r="E2260" t="str">
            <v>CP-0154-TKD</v>
          </cell>
          <cell r="F2260" t="str">
            <v>AESCINA+HEPARINOIDE+SALICILATO DE DIETILAMINA</v>
          </cell>
          <cell r="G2260" t="str">
            <v>CAJA POR UN TUBO COLAPSIBLE DE PEBD CON TAPA DE PP POR 40 G</v>
          </cell>
          <cell r="H2260" t="str">
            <v>1G+0,3G+5G</v>
          </cell>
          <cell r="I2260" t="str">
            <v>TOPICO</v>
          </cell>
          <cell r="J2260" t="str">
            <v>GELES</v>
          </cell>
          <cell r="K2260"/>
          <cell r="L2260"/>
          <cell r="M2260"/>
          <cell r="N2260"/>
          <cell r="O2260"/>
          <cell r="P2260"/>
          <cell r="Q2260"/>
          <cell r="R2260"/>
          <cell r="S2260"/>
          <cell r="T2260"/>
          <cell r="U2260">
            <v>34385.760000000002</v>
          </cell>
          <cell r="V2260">
            <v>37184.76</v>
          </cell>
        </row>
        <row r="2261">
          <cell r="C2261"/>
          <cell r="D2261"/>
          <cell r="E2261" t="str">
            <v>CP-0155-TEC</v>
          </cell>
          <cell r="F2261" t="str">
            <v>LEVOFLOXACINA</v>
          </cell>
          <cell r="G2261" t="str">
            <v>CAJA POR 5 COMPRIMIDOS RECUBIERTOS EN BLISTER PVC - ACLAR CRISTAL-ALUMINIO</v>
          </cell>
          <cell r="H2261" t="str">
            <v>750MG</v>
          </cell>
          <cell r="I2261" t="str">
            <v>ORAL</v>
          </cell>
          <cell r="J2261" t="str">
            <v>TABLETAS</v>
          </cell>
          <cell r="K2261"/>
          <cell r="L2261"/>
          <cell r="M2261"/>
          <cell r="N2261"/>
          <cell r="O2261"/>
          <cell r="P2261"/>
          <cell r="Q2261"/>
          <cell r="R2261"/>
          <cell r="S2261"/>
          <cell r="T2261"/>
          <cell r="U2261">
            <v>9540</v>
          </cell>
          <cell r="V2261">
            <v>10316.56</v>
          </cell>
        </row>
        <row r="2262">
          <cell r="C2262"/>
          <cell r="D2262"/>
          <cell r="E2262" t="str">
            <v>CP-0156-GRN</v>
          </cell>
          <cell r="F2262" t="str">
            <v>TRAMADOL CLORHIDRATO</v>
          </cell>
          <cell r="G2262" t="str">
            <v>CAJA POR 1 BLISTER PVC/LDPE/PVDC TRANSPARENTE- AL DE 10 TABLETAS DE LIBERACION PROLONGADA + INSTRUCTIVO</v>
          </cell>
          <cell r="H2262" t="str">
            <v>50mg</v>
          </cell>
          <cell r="I2262" t="str">
            <v>ORAL</v>
          </cell>
          <cell r="J2262" t="str">
            <v>TABLETAS</v>
          </cell>
          <cell r="K2262"/>
          <cell r="L2262"/>
          <cell r="M2262"/>
          <cell r="N2262"/>
          <cell r="O2262"/>
          <cell r="P2262"/>
          <cell r="Q2262"/>
          <cell r="R2262"/>
          <cell r="S2262"/>
          <cell r="T2262"/>
          <cell r="U2262">
            <v>5690</v>
          </cell>
          <cell r="V2262">
            <v>6153.17</v>
          </cell>
        </row>
        <row r="2263">
          <cell r="C2263"/>
          <cell r="D2263"/>
          <cell r="E2263" t="str">
            <v>CP-0157-ECK</v>
          </cell>
          <cell r="F2263" t="str">
            <v>TIZANIDINA</v>
          </cell>
          <cell r="G2263" t="str">
            <v>ESTUCHE DE CARTON POR 10TABLETAS EN BLISTER PVC</v>
          </cell>
          <cell r="H2263" t="str">
            <v>2MG</v>
          </cell>
          <cell r="I2263" t="str">
            <v>ORAL</v>
          </cell>
          <cell r="J2263" t="str">
            <v>TABLETAS</v>
          </cell>
          <cell r="K2263"/>
          <cell r="L2263"/>
          <cell r="M2263"/>
          <cell r="N2263"/>
          <cell r="O2263"/>
          <cell r="P2263"/>
          <cell r="Q2263"/>
          <cell r="R2263"/>
          <cell r="S2263"/>
          <cell r="T2263"/>
          <cell r="U2263">
            <v>75</v>
          </cell>
          <cell r="V2263">
            <v>81.11</v>
          </cell>
        </row>
        <row r="2264">
          <cell r="C2264"/>
          <cell r="D2264"/>
          <cell r="E2264" t="str">
            <v>CP-0158-NOV</v>
          </cell>
          <cell r="F2264" t="str">
            <v>PAMIDRONATO</v>
          </cell>
          <cell r="G2264" t="str">
            <v>INVIMA VENCIDO ACTUALMENTE</v>
          </cell>
          <cell r="H2264" t="str">
            <v>30MG</v>
          </cell>
          <cell r="I2264" t="str">
            <v>IV</v>
          </cell>
          <cell r="J2264" t="str">
            <v>INYECTABLE</v>
          </cell>
          <cell r="K2264"/>
          <cell r="L2264"/>
          <cell r="M2264"/>
          <cell r="N2264"/>
          <cell r="O2264"/>
          <cell r="P2264"/>
          <cell r="Q2264"/>
          <cell r="R2264"/>
          <cell r="S2264"/>
          <cell r="T2264"/>
          <cell r="U2264">
            <v>109626</v>
          </cell>
          <cell r="V2264">
            <v>118549.56</v>
          </cell>
        </row>
        <row r="2265">
          <cell r="C2265"/>
          <cell r="D2265"/>
          <cell r="E2265"/>
          <cell r="F2265"/>
          <cell r="G2265"/>
          <cell r="H2265"/>
          <cell r="I2265"/>
          <cell r="J2265"/>
          <cell r="K2265"/>
          <cell r="L2265"/>
          <cell r="M2265"/>
          <cell r="N2265"/>
          <cell r="O2265"/>
          <cell r="P2265"/>
          <cell r="Q2265"/>
          <cell r="R2265"/>
          <cell r="S2265"/>
          <cell r="T2265"/>
          <cell r="U2265">
            <v>0</v>
          </cell>
          <cell r="V2265">
            <v>0</v>
          </cell>
        </row>
        <row r="2266">
          <cell r="C2266"/>
          <cell r="D2266"/>
          <cell r="E2266" t="str">
            <v>CP-0159-ALC</v>
          </cell>
          <cell r="F2266" t="str">
            <v>BRINZOLAMIDA</v>
          </cell>
          <cell r="G2266" t="str">
            <v xml:space="preserve">
FRASCO GOTERO DE POLIETILENO DE BAJA DENSIDAD POR 5 ML.</v>
          </cell>
          <cell r="H2266" t="str">
            <v>10mg</v>
          </cell>
          <cell r="I2266" t="str">
            <v>OFTALMICO</v>
          </cell>
          <cell r="J2266" t="str">
            <v>SOLUCION</v>
          </cell>
          <cell r="K2266"/>
          <cell r="L2266"/>
          <cell r="M2266"/>
          <cell r="N2266"/>
          <cell r="O2266"/>
          <cell r="P2266"/>
          <cell r="Q2266"/>
          <cell r="R2266"/>
          <cell r="S2266"/>
          <cell r="T2266"/>
          <cell r="U2266">
            <v>55000</v>
          </cell>
          <cell r="V2266">
            <v>59477</v>
          </cell>
        </row>
        <row r="2267">
          <cell r="C2267"/>
          <cell r="D2267"/>
          <cell r="E2267" t="str">
            <v>CP-0160-ZAM</v>
          </cell>
          <cell r="F2267" t="str">
            <v>CARBONATO DE CALCIO 4450 PG EQUIVALENTE A CALCIO ELEMENTAL</v>
          </cell>
          <cell r="G2267" t="str">
            <v>CAJA POR 1 SOBRES DE ALUMINIO POR 4,437g DE POLVO EFERVESCENTECADA UNO.</v>
          </cell>
          <cell r="H2267" t="str">
            <v>0,5g</v>
          </cell>
          <cell r="I2267" t="str">
            <v>ORAL</v>
          </cell>
          <cell r="J2267" t="str">
            <v>TABLETAS</v>
          </cell>
          <cell r="K2267"/>
          <cell r="L2267"/>
          <cell r="M2267"/>
          <cell r="N2267"/>
          <cell r="O2267"/>
          <cell r="P2267"/>
          <cell r="Q2267"/>
          <cell r="R2267"/>
          <cell r="S2267"/>
          <cell r="T2267"/>
          <cell r="U2267">
            <v>210</v>
          </cell>
          <cell r="V2267">
            <v>227.09</v>
          </cell>
        </row>
        <row r="2268">
          <cell r="C2268"/>
          <cell r="D2268"/>
          <cell r="E2268" t="str">
            <v>CP-0161-MCK</v>
          </cell>
          <cell r="F2268" t="str">
            <v>MULTIVITAMÍNICO CON ZINC</v>
          </cell>
          <cell r="G2268" t="str">
            <v xml:space="preserve">CAJA conTABLETAS CUBIERTAS EN BLISTER PVC/PVDC/ALUMINIO </v>
          </cell>
          <cell r="H2268"/>
          <cell r="I2268" t="str">
            <v>ORAL</v>
          </cell>
          <cell r="J2268" t="str">
            <v>TABLETAS</v>
          </cell>
          <cell r="K2268"/>
          <cell r="L2268"/>
          <cell r="M2268"/>
          <cell r="N2268"/>
          <cell r="O2268"/>
          <cell r="P2268"/>
          <cell r="Q2268"/>
          <cell r="R2268"/>
          <cell r="S2268"/>
          <cell r="T2268"/>
          <cell r="U2268">
            <v>144</v>
          </cell>
          <cell r="V2268">
            <v>155.72</v>
          </cell>
        </row>
        <row r="2269">
          <cell r="C2269"/>
          <cell r="D2269"/>
          <cell r="E2269" t="str">
            <v>CP-0162-CMD</v>
          </cell>
          <cell r="F2269" t="str">
            <v xml:space="preserve">CITALOPRAM </v>
          </cell>
          <cell r="G2269" t="str">
            <v>CAJA con COMPRIMIDOS EN BLISTER ALUMINIO- PVC/ACLAR</v>
          </cell>
          <cell r="H2269" t="str">
            <v>20 MG</v>
          </cell>
          <cell r="I2269" t="str">
            <v>ORAL</v>
          </cell>
          <cell r="J2269" t="str">
            <v>COMPRIMIDOS</v>
          </cell>
          <cell r="K2269"/>
          <cell r="L2269"/>
          <cell r="M2269"/>
          <cell r="N2269"/>
          <cell r="O2269"/>
          <cell r="P2269"/>
          <cell r="Q2269"/>
          <cell r="R2269"/>
          <cell r="S2269"/>
          <cell r="T2269"/>
          <cell r="U2269">
            <v>1200</v>
          </cell>
          <cell r="V2269">
            <v>1297.68</v>
          </cell>
        </row>
        <row r="2270">
          <cell r="C2270"/>
          <cell r="D2270"/>
          <cell r="E2270" t="str">
            <v>CP-0163-BSC</v>
          </cell>
          <cell r="F2270" t="str">
            <v>RIVAROXABÁN MICRONIZADO</v>
          </cell>
          <cell r="G2270" t="str">
            <v>Caja con comprimidos en blister de polipropileno incoloro y transparente sellado con lÃ¡mina de aluminio de 20 Âµm, sellable con polipropileno</v>
          </cell>
          <cell r="H2270" t="str">
            <v>2,5 MG</v>
          </cell>
          <cell r="I2270" t="str">
            <v>ORAL</v>
          </cell>
          <cell r="J2270" t="str">
            <v>COMPRIMIDOS</v>
          </cell>
          <cell r="K2270"/>
          <cell r="L2270"/>
          <cell r="M2270"/>
          <cell r="N2270"/>
          <cell r="O2270"/>
          <cell r="P2270"/>
          <cell r="Q2270"/>
          <cell r="R2270"/>
          <cell r="S2270"/>
          <cell r="T2270"/>
          <cell r="U2270">
            <v>2460.89</v>
          </cell>
          <cell r="V2270">
            <v>2661.21</v>
          </cell>
        </row>
        <row r="2271">
          <cell r="C2271"/>
          <cell r="D2271"/>
          <cell r="E2271" t="str">
            <v>CP-0164-WYE</v>
          </cell>
          <cell r="F2271" t="str">
            <v>TOSILATO DE SULTAMICILINA EQUIVALENTE A SULTAMICILINA BASE</v>
          </cell>
          <cell r="G2271" t="str">
            <v>CAJA CONTABLETAS EN BLISTER PACK PVC/PVDC/ALUMINIO.</v>
          </cell>
          <cell r="H2271" t="str">
            <v>750 MG</v>
          </cell>
          <cell r="I2271" t="str">
            <v>ORAL</v>
          </cell>
          <cell r="J2271" t="str">
            <v>TABLETAS</v>
          </cell>
          <cell r="K2271"/>
          <cell r="L2271"/>
          <cell r="M2271"/>
          <cell r="N2271"/>
          <cell r="O2271"/>
          <cell r="P2271"/>
          <cell r="Q2271"/>
          <cell r="R2271"/>
          <cell r="S2271"/>
          <cell r="T2271"/>
          <cell r="U2271">
            <v>10123.4</v>
          </cell>
          <cell r="V2271">
            <v>10947.44</v>
          </cell>
        </row>
        <row r="2272">
          <cell r="C2272"/>
          <cell r="D2272"/>
          <cell r="E2272" t="str">
            <v>CP-0165-PSC</v>
          </cell>
          <cell r="F2272" t="str">
            <v>LOCION-CREMA-EMULSION HIDRATANTE TOP</v>
          </cell>
          <cell r="G2272" t="str">
            <v>TUBO X 50 ML</v>
          </cell>
          <cell r="H2272" t="str">
            <v>N.A.</v>
          </cell>
          <cell r="I2272" t="str">
            <v>TOPICA</v>
          </cell>
          <cell r="J2272" t="str">
            <v>EMULSION</v>
          </cell>
          <cell r="K2272"/>
          <cell r="L2272"/>
          <cell r="M2272"/>
          <cell r="N2272"/>
          <cell r="O2272"/>
          <cell r="P2272"/>
          <cell r="Q2272"/>
          <cell r="R2272"/>
          <cell r="S2272"/>
          <cell r="T2272"/>
          <cell r="U2272">
            <v>97414</v>
          </cell>
          <cell r="V2272">
            <v>105343.5</v>
          </cell>
        </row>
        <row r="2273">
          <cell r="C2273"/>
          <cell r="D2273"/>
          <cell r="E2273" t="str">
            <v>CP-0166-TKD</v>
          </cell>
          <cell r="F2273" t="str">
            <v>PANTOPRAZOL MAGNESICO DIHIDRATO EQUIVALENTE PANTOPRAZOL</v>
          </cell>
          <cell r="G2273" t="str">
            <v>CAJA PLEGADIZA DE CARTÃ“N CON BLISTER ALUMINIO/ALUMINIO</v>
          </cell>
          <cell r="H2273" t="str">
            <v>40 MG</v>
          </cell>
          <cell r="I2273" t="str">
            <v>ORAL</v>
          </cell>
          <cell r="J2273" t="str">
            <v>TABLETAS</v>
          </cell>
          <cell r="K2273"/>
          <cell r="L2273"/>
          <cell r="M2273"/>
          <cell r="N2273"/>
          <cell r="O2273"/>
          <cell r="P2273"/>
          <cell r="Q2273"/>
          <cell r="R2273"/>
          <cell r="S2273"/>
          <cell r="T2273"/>
          <cell r="U2273">
            <v>3080</v>
          </cell>
          <cell r="V2273">
            <v>3330.71</v>
          </cell>
        </row>
        <row r="2274">
          <cell r="C2274"/>
          <cell r="D2274"/>
          <cell r="E2274" t="str">
            <v>CP-0167-ABT</v>
          </cell>
          <cell r="F2274" t="str">
            <v xml:space="preserve">LEVOTIROXINA SODICA </v>
          </cell>
          <cell r="G2274" t="str">
            <v xml:space="preserve">CAJA </v>
          </cell>
          <cell r="H2274" t="str">
            <v>137 MCG</v>
          </cell>
          <cell r="I2274" t="str">
            <v>ORAL</v>
          </cell>
          <cell r="J2274" t="str">
            <v>TABLETAS</v>
          </cell>
          <cell r="K2274"/>
          <cell r="L2274"/>
          <cell r="M2274"/>
          <cell r="N2274"/>
          <cell r="O2274"/>
          <cell r="P2274"/>
          <cell r="Q2274"/>
          <cell r="R2274"/>
          <cell r="S2274"/>
          <cell r="T2274"/>
          <cell r="U2274">
            <v>1365</v>
          </cell>
          <cell r="V2274">
            <v>1476.11</v>
          </cell>
        </row>
        <row r="2275">
          <cell r="C2275"/>
          <cell r="D2275"/>
          <cell r="E2275" t="str">
            <v>CP-0168-MCK</v>
          </cell>
          <cell r="F2275" t="str">
            <v>EFAVIRENZ</v>
          </cell>
          <cell r="G2275" t="str">
            <v xml:space="preserve">
CAJA POR FRASCO BLANCO DE HDPE CON TAPA BLANCA DE POLIPROPILENO POR 30 COMPRIMIDOS RECUBIERTOS</v>
          </cell>
          <cell r="H2275" t="str">
            <v>600 MG</v>
          </cell>
          <cell r="I2275" t="str">
            <v>ORAL</v>
          </cell>
          <cell r="J2275" t="str">
            <v>COMPRIMIDOS</v>
          </cell>
          <cell r="K2275"/>
          <cell r="L2275"/>
          <cell r="M2275"/>
          <cell r="N2275"/>
          <cell r="O2275"/>
          <cell r="P2275"/>
          <cell r="Q2275"/>
          <cell r="R2275"/>
          <cell r="S2275"/>
          <cell r="T2275"/>
          <cell r="U2275">
            <v>4960.2</v>
          </cell>
          <cell r="V2275">
            <v>5363.96</v>
          </cell>
        </row>
        <row r="2276">
          <cell r="C2276"/>
          <cell r="D2276"/>
          <cell r="E2276" t="str">
            <v>CP-0169-WYE</v>
          </cell>
          <cell r="F2276" t="str">
            <v>PREGABALINA</v>
          </cell>
          <cell r="G2276" t="str">
            <v>CAJA POR 6 CÃPSULAS EN BLISTER DE PVC-ALUMINIO</v>
          </cell>
          <cell r="H2276" t="str">
            <v>50 MG</v>
          </cell>
          <cell r="I2276" t="str">
            <v>ORAL</v>
          </cell>
          <cell r="J2276" t="str">
            <v>CAPSULA</v>
          </cell>
          <cell r="K2276"/>
          <cell r="L2276"/>
          <cell r="M2276"/>
          <cell r="N2276"/>
          <cell r="O2276"/>
          <cell r="P2276"/>
          <cell r="Q2276"/>
          <cell r="R2276"/>
          <cell r="S2276"/>
          <cell r="T2276"/>
          <cell r="U2276">
            <v>886.83</v>
          </cell>
          <cell r="V2276">
            <v>959.02</v>
          </cell>
        </row>
        <row r="2277">
          <cell r="C2277"/>
          <cell r="D2277"/>
          <cell r="E2277" t="str">
            <v>CP-0170-MCK</v>
          </cell>
          <cell r="F2277" t="str">
            <v>VILDAGLIPTINA + METFORMINA</v>
          </cell>
          <cell r="G2277" t="str">
            <v>CAJA PLEGADIZA POR 14 TABLETAS CUBIERTAS CON PELICULA EN BLISTER PA/ALU/PVC.</v>
          </cell>
          <cell r="H2277" t="str">
            <v>50 + 80 MG</v>
          </cell>
          <cell r="I2277" t="str">
            <v>ORAL</v>
          </cell>
          <cell r="J2277" t="str">
            <v>TABLETAS</v>
          </cell>
          <cell r="K2277"/>
          <cell r="L2277"/>
          <cell r="M2277"/>
          <cell r="N2277"/>
          <cell r="O2277"/>
          <cell r="P2277"/>
          <cell r="Q2277"/>
          <cell r="R2277"/>
          <cell r="S2277"/>
          <cell r="T2277"/>
          <cell r="U2277">
            <v>38.5</v>
          </cell>
          <cell r="V2277">
            <v>41.63</v>
          </cell>
        </row>
        <row r="2278">
          <cell r="C2278"/>
          <cell r="D2278"/>
          <cell r="E2278"/>
          <cell r="F2278"/>
          <cell r="G2278"/>
          <cell r="H2278"/>
          <cell r="I2278"/>
          <cell r="J2278"/>
          <cell r="K2278"/>
          <cell r="L2278"/>
          <cell r="M2278"/>
          <cell r="N2278"/>
          <cell r="O2278"/>
          <cell r="P2278"/>
          <cell r="Q2278"/>
          <cell r="R2278"/>
          <cell r="S2278"/>
          <cell r="T2278"/>
          <cell r="U2278">
            <v>0</v>
          </cell>
          <cell r="V2278">
            <v>41.63</v>
          </cell>
        </row>
        <row r="2279">
          <cell r="C2279"/>
          <cell r="D2279"/>
          <cell r="E2279" t="str">
            <v>CP-0171-MCK</v>
          </cell>
          <cell r="F2279" t="str">
            <v>DESLORATADINA</v>
          </cell>
          <cell r="G2279" t="str">
            <v>CAJA POR 20 TABLETAS EN BLISTER ACLAR/PVC/ALUMINIO.POR 10 TABLETS C/U BLISTER</v>
          </cell>
          <cell r="H2279" t="str">
            <v>5 MG</v>
          </cell>
          <cell r="I2279" t="str">
            <v>ORAL</v>
          </cell>
          <cell r="J2279" t="str">
            <v>TABLETAS</v>
          </cell>
          <cell r="K2279"/>
          <cell r="L2279"/>
          <cell r="M2279"/>
          <cell r="N2279"/>
          <cell r="O2279"/>
          <cell r="P2279"/>
          <cell r="Q2279"/>
          <cell r="R2279"/>
          <cell r="S2279"/>
          <cell r="T2279"/>
          <cell r="U2279">
            <v>6234</v>
          </cell>
          <cell r="V2279">
            <v>6741.45</v>
          </cell>
        </row>
        <row r="2280">
          <cell r="C2280"/>
          <cell r="D2280"/>
          <cell r="E2280" t="str">
            <v>CP-0172-MCK</v>
          </cell>
          <cell r="F2280" t="str">
            <v>DESLORATADINA</v>
          </cell>
          <cell r="G2280" t="str">
            <v>CAJA CON FRASCO DE VIDRIO COLOR AMBAR POR 15 ML CON TAPA DE ALUMINIO TIPO TAMPERPROOF + DOSIFICADOR GRADUADO</v>
          </cell>
          <cell r="H2280" t="str">
            <v>0.05 %</v>
          </cell>
          <cell r="I2280" t="str">
            <v>ORAL</v>
          </cell>
          <cell r="J2280" t="str">
            <v>SOLUCION</v>
          </cell>
          <cell r="K2280"/>
          <cell r="L2280"/>
          <cell r="M2280"/>
          <cell r="N2280"/>
          <cell r="O2280"/>
          <cell r="P2280"/>
          <cell r="Q2280"/>
          <cell r="R2280"/>
          <cell r="S2280"/>
          <cell r="T2280"/>
          <cell r="U2280">
            <v>85000</v>
          </cell>
          <cell r="V2280">
            <v>91919</v>
          </cell>
        </row>
        <row r="2281">
          <cell r="C2281"/>
          <cell r="D2281"/>
          <cell r="E2281" t="str">
            <v>CP-0173-ECA</v>
          </cell>
          <cell r="F2281" t="str">
            <v xml:space="preserve">TRITICUM VULGARE + 2-FENOXIETANOL </v>
          </cell>
          <cell r="G2281" t="str">
            <v>TUBO X 60 GR</v>
          </cell>
          <cell r="H2281" t="str">
            <v xml:space="preserve"> 20 +1 GR</v>
          </cell>
          <cell r="I2281" t="str">
            <v>TOPICA</v>
          </cell>
          <cell r="J2281" t="str">
            <v>CREMA VAGINAL</v>
          </cell>
          <cell r="K2281"/>
          <cell r="L2281"/>
          <cell r="M2281"/>
          <cell r="N2281"/>
          <cell r="O2281"/>
          <cell r="P2281"/>
          <cell r="Q2281"/>
          <cell r="R2281"/>
          <cell r="S2281"/>
          <cell r="T2281"/>
          <cell r="U2281">
            <v>61365</v>
          </cell>
          <cell r="V2281">
            <v>66360.11</v>
          </cell>
        </row>
        <row r="2282">
          <cell r="C2282"/>
          <cell r="D2282"/>
          <cell r="E2282" t="str">
            <v>CP-0174-GEC</v>
          </cell>
          <cell r="F2282" t="str">
            <v>ROSUVASTATINA CALCIA (20,8 MG) EQUIVALENTES A ROSUVASTATINA</v>
          </cell>
          <cell r="G2282" t="str">
            <v>BLISTER POR 2 TABLETAS EN ESTUCHE POR 2 TABLETAS.</v>
          </cell>
          <cell r="H2282" t="str">
            <v>20 MG</v>
          </cell>
          <cell r="I2282" t="str">
            <v>ORAL</v>
          </cell>
          <cell r="J2282" t="str">
            <v>TABLETAS</v>
          </cell>
          <cell r="K2282"/>
          <cell r="L2282"/>
          <cell r="M2282"/>
          <cell r="N2282"/>
          <cell r="O2282"/>
          <cell r="P2282"/>
          <cell r="Q2282"/>
          <cell r="R2282"/>
          <cell r="S2282"/>
          <cell r="T2282"/>
          <cell r="U2282">
            <v>9301.1</v>
          </cell>
          <cell r="V2282">
            <v>10058.209999999999</v>
          </cell>
        </row>
        <row r="2283">
          <cell r="C2283"/>
          <cell r="D2283"/>
          <cell r="E2283" t="str">
            <v>CP-0175-MAG</v>
          </cell>
          <cell r="F2283" t="str">
            <v xml:space="preserve">VIGABATRINA MAGISTRAL 250MG </v>
          </cell>
          <cell r="G2283" t="str">
            <v>MAGISTRAL 250MG</v>
          </cell>
          <cell r="H2283" t="str">
            <v>250MG</v>
          </cell>
          <cell r="I2283"/>
          <cell r="J2283"/>
          <cell r="K2283"/>
          <cell r="L2283"/>
          <cell r="M2283"/>
          <cell r="N2283"/>
          <cell r="O2283"/>
          <cell r="P2283"/>
          <cell r="Q2283"/>
          <cell r="R2283"/>
          <cell r="S2283"/>
          <cell r="T2283"/>
          <cell r="U2283">
            <v>242000</v>
          </cell>
          <cell r="V2283">
            <v>261698.8</v>
          </cell>
        </row>
        <row r="2284">
          <cell r="C2284"/>
          <cell r="D2284"/>
          <cell r="E2284" t="str">
            <v>CP-0176-OPG</v>
          </cell>
          <cell r="F2284" t="str">
            <v xml:space="preserve">ATALUREN </v>
          </cell>
          <cell r="G2284" t="str">
            <v xml:space="preserve">SACHETS X 30 UNIDADES </v>
          </cell>
          <cell r="H2284" t="str">
            <v>250mg</v>
          </cell>
          <cell r="I2284" t="str">
            <v>ORAL</v>
          </cell>
          <cell r="J2284" t="str">
            <v>SUSPENSION ORAL</v>
          </cell>
          <cell r="K2284"/>
          <cell r="L2284"/>
          <cell r="M2284"/>
          <cell r="N2284"/>
          <cell r="O2284"/>
          <cell r="P2284"/>
          <cell r="Q2284"/>
          <cell r="R2284"/>
          <cell r="S2284"/>
          <cell r="T2284"/>
          <cell r="U2284">
            <v>931667</v>
          </cell>
          <cell r="V2284">
            <v>0</v>
          </cell>
        </row>
        <row r="2285">
          <cell r="C2285"/>
          <cell r="D2285"/>
          <cell r="E2285" t="str">
            <v>CP-0177-OPG</v>
          </cell>
          <cell r="F2285" t="str">
            <v xml:space="preserve">ATALUREN </v>
          </cell>
          <cell r="G2285" t="str">
            <v xml:space="preserve">SACHETS X 30 UNIDADES </v>
          </cell>
          <cell r="H2285" t="str">
            <v>125mg</v>
          </cell>
          <cell r="I2285" t="str">
            <v>ORAL</v>
          </cell>
          <cell r="J2285" t="str">
            <v>SUSPENSION ORAL</v>
          </cell>
          <cell r="K2285"/>
          <cell r="L2285"/>
          <cell r="M2285"/>
          <cell r="N2285"/>
          <cell r="O2285"/>
          <cell r="P2285"/>
          <cell r="Q2285"/>
          <cell r="R2285"/>
          <cell r="S2285"/>
          <cell r="T2285"/>
          <cell r="U2285">
            <v>466000</v>
          </cell>
          <cell r="V2285">
            <v>0</v>
          </cell>
        </row>
        <row r="2286">
          <cell r="C2286"/>
          <cell r="D2286"/>
          <cell r="E2286" t="str">
            <v>CP-0178-GFR</v>
          </cell>
          <cell r="F2286" t="str">
            <v>TERBINAFINA CLORHIDRATO</v>
          </cell>
          <cell r="G2286" t="str">
            <v>TUBO COLAPSIBLE DE ALUMINIO POR 15 G</v>
          </cell>
          <cell r="H2286">
            <v>0.01</v>
          </cell>
          <cell r="I2286" t="str">
            <v>TOPICO</v>
          </cell>
          <cell r="J2286" t="str">
            <v>EMULSION</v>
          </cell>
          <cell r="K2286"/>
          <cell r="L2286"/>
          <cell r="M2286"/>
          <cell r="N2286"/>
          <cell r="O2286"/>
          <cell r="P2286"/>
          <cell r="Q2286"/>
          <cell r="R2286"/>
          <cell r="S2286"/>
          <cell r="T2286"/>
          <cell r="U2286">
            <v>11200</v>
          </cell>
          <cell r="V2286">
            <v>12111.68</v>
          </cell>
        </row>
        <row r="2287">
          <cell r="C2287"/>
          <cell r="D2287"/>
          <cell r="E2287" t="str">
            <v>CP-0179-AZK</v>
          </cell>
          <cell r="F2287" t="str">
            <v>CITRATO DE TAMOXIFENO EQUIVALENTE A TAMOXIFENO</v>
          </cell>
          <cell r="G2287" t="str">
            <v>CAJA POR 30 TABLETAS EN BLISTER ALUMINIO/ALUMINIO.</v>
          </cell>
          <cell r="H2287" t="str">
            <v>20 MG</v>
          </cell>
          <cell r="I2287" t="str">
            <v>ORAL</v>
          </cell>
          <cell r="J2287" t="str">
            <v>TABLETAS</v>
          </cell>
          <cell r="K2287"/>
          <cell r="L2287"/>
          <cell r="M2287"/>
          <cell r="N2287"/>
          <cell r="O2287"/>
          <cell r="P2287"/>
          <cell r="Q2287"/>
          <cell r="R2287"/>
          <cell r="S2287"/>
          <cell r="T2287"/>
          <cell r="U2287">
            <v>1077</v>
          </cell>
          <cell r="V2287">
            <v>1164.67</v>
          </cell>
        </row>
        <row r="2288">
          <cell r="C2288"/>
          <cell r="D2288"/>
          <cell r="E2288" t="str">
            <v>CP-0180-MCK</v>
          </cell>
          <cell r="F2288" t="str">
            <v>VITAMINA. B1.B6.B12.</v>
          </cell>
          <cell r="G2288" t="str">
            <v>AMPOLLETA DE VIDRIO AMBAR, BANDA BLANCA CAPACIDAD PARA CONTENER 2 ML. CAJA DE CARTON POR 1 AMPOLLAS CADA UNO EN BLISTER + JERING</v>
          </cell>
          <cell r="H2288" t="str">
            <v xml:space="preserve"> 100+100+1000 MG</v>
          </cell>
          <cell r="I2288" t="str">
            <v>INTRAMUSCULAR</v>
          </cell>
          <cell r="J2288" t="str">
            <v>SOLUCION</v>
          </cell>
          <cell r="K2288"/>
          <cell r="L2288"/>
          <cell r="M2288"/>
          <cell r="N2288"/>
          <cell r="O2288"/>
          <cell r="P2288"/>
          <cell r="Q2288"/>
          <cell r="R2288"/>
          <cell r="S2288"/>
          <cell r="T2288"/>
          <cell r="U2288">
            <v>2450</v>
          </cell>
          <cell r="V2288">
            <v>2649.43</v>
          </cell>
        </row>
        <row r="2289">
          <cell r="C2289"/>
          <cell r="D2289"/>
          <cell r="E2289" t="str">
            <v>CP-0181-GEC</v>
          </cell>
          <cell r="F2289" t="str">
            <v>GLUCOSAMIDA+CONDROITINA+METILSULFONILMETANO</v>
          </cell>
          <cell r="G2289" t="str">
            <v>CAJA POR 1 SOBRE DE POLIPROPILENO BIO-ORIENTADO CON FOIL DE ALUMINIO POR 8 G.</v>
          </cell>
          <cell r="H2289" t="str">
            <v>1500+1200+2400 M</v>
          </cell>
          <cell r="I2289" t="str">
            <v>ORAL</v>
          </cell>
          <cell r="J2289" t="str">
            <v xml:space="preserve">POLVO </v>
          </cell>
          <cell r="K2289"/>
          <cell r="L2289"/>
          <cell r="M2289"/>
          <cell r="N2289"/>
          <cell r="O2289"/>
          <cell r="P2289"/>
          <cell r="Q2289"/>
          <cell r="R2289"/>
          <cell r="S2289"/>
          <cell r="T2289"/>
          <cell r="U2289">
            <v>3710</v>
          </cell>
          <cell r="V2289">
            <v>4011.99</v>
          </cell>
        </row>
        <row r="2290">
          <cell r="C2290"/>
          <cell r="D2290"/>
          <cell r="E2290" t="str">
            <v>CP-0183-BMS</v>
          </cell>
          <cell r="F2290" t="str">
            <v>PRAVASTATINA</v>
          </cell>
          <cell r="G2290" t="str">
            <v>CAJA POR 30 TABLETAS EN BLISTER ALUMINIO/ALUMINIO.</v>
          </cell>
          <cell r="H2290" t="str">
            <v>40 MG</v>
          </cell>
          <cell r="I2290" t="str">
            <v>ORAL</v>
          </cell>
          <cell r="J2290" t="str">
            <v>TABLETAS</v>
          </cell>
          <cell r="K2290"/>
          <cell r="L2290"/>
          <cell r="M2290"/>
          <cell r="N2290"/>
          <cell r="O2290"/>
          <cell r="P2290"/>
          <cell r="Q2290"/>
          <cell r="R2290"/>
          <cell r="S2290"/>
          <cell r="T2290"/>
          <cell r="U2290">
            <v>5233</v>
          </cell>
          <cell r="V2290">
            <v>5658.97</v>
          </cell>
        </row>
        <row r="2291">
          <cell r="C2291"/>
          <cell r="D2291"/>
          <cell r="E2291" t="str">
            <v>CP-0184-EDR</v>
          </cell>
          <cell r="F2291" t="str">
            <v>LEVODROPROPIZINA</v>
          </cell>
          <cell r="G2291" t="str">
            <v>CAJA POR 1 FRASCO EN PET COLOR AMBAR POR 30 ML</v>
          </cell>
          <cell r="H2291" t="str">
            <v>600 MG</v>
          </cell>
          <cell r="I2291" t="str">
            <v>ORAL</v>
          </cell>
          <cell r="J2291" t="str">
            <v>SOLUCION</v>
          </cell>
          <cell r="K2291"/>
          <cell r="L2291"/>
          <cell r="M2291"/>
          <cell r="N2291"/>
          <cell r="O2291"/>
          <cell r="P2291"/>
          <cell r="Q2291"/>
          <cell r="R2291"/>
          <cell r="S2291"/>
          <cell r="T2291"/>
          <cell r="U2291">
            <v>23375</v>
          </cell>
          <cell r="V2291">
            <v>25277.73</v>
          </cell>
        </row>
        <row r="2292">
          <cell r="C2292"/>
          <cell r="D2292"/>
          <cell r="E2292" t="str">
            <v>CP-0185-ETK</v>
          </cell>
          <cell r="F2292" t="str">
            <v>NIMESULIDA</v>
          </cell>
          <cell r="G2292" t="str">
            <v>CAJA POR 2 TABLETAS EN BLISTER PVDC ROJO TRANSPARENTE/ALUMINIO/PAPEL PROLAM 200</v>
          </cell>
          <cell r="H2292" t="str">
            <v>100 MG</v>
          </cell>
          <cell r="I2292" t="str">
            <v>ORAL</v>
          </cell>
          <cell r="J2292" t="str">
            <v>TABLETAS</v>
          </cell>
          <cell r="K2292"/>
          <cell r="L2292"/>
          <cell r="M2292"/>
          <cell r="N2292"/>
          <cell r="O2292"/>
          <cell r="P2292"/>
          <cell r="Q2292"/>
          <cell r="R2292"/>
          <cell r="S2292"/>
          <cell r="T2292"/>
          <cell r="U2292">
            <v>3725</v>
          </cell>
          <cell r="V2292">
            <v>4028.22</v>
          </cell>
        </row>
        <row r="2293">
          <cell r="C2293"/>
          <cell r="D2293"/>
          <cell r="E2293" t="str">
            <v>CP-0186-MPH</v>
          </cell>
          <cell r="F2293" t="str">
            <v>CARBONATO DE CALCIO</v>
          </cell>
          <cell r="G2293" t="str">
            <v>CAJA X 30 TABLETAS RECUBIERTAS EN BLISTER PVC/ALUMINIO</v>
          </cell>
          <cell r="H2293" t="str">
            <v>600 MG</v>
          </cell>
          <cell r="I2293" t="str">
            <v>ORAL</v>
          </cell>
          <cell r="J2293" t="str">
            <v>TABLETAS RECUBIERTAS</v>
          </cell>
          <cell r="K2293"/>
          <cell r="L2293"/>
          <cell r="M2293"/>
          <cell r="N2293"/>
          <cell r="O2293"/>
          <cell r="P2293"/>
          <cell r="Q2293"/>
          <cell r="R2293"/>
          <cell r="S2293"/>
          <cell r="T2293"/>
          <cell r="U2293">
            <v>22</v>
          </cell>
          <cell r="V2293">
            <v>23.79</v>
          </cell>
        </row>
        <row r="2294">
          <cell r="C2294"/>
          <cell r="D2294"/>
          <cell r="E2294"/>
          <cell r="F2294"/>
          <cell r="G2294"/>
          <cell r="H2294"/>
          <cell r="I2294"/>
          <cell r="J2294"/>
          <cell r="K2294"/>
          <cell r="L2294"/>
          <cell r="M2294"/>
          <cell r="N2294"/>
          <cell r="O2294"/>
          <cell r="P2294"/>
          <cell r="Q2294"/>
          <cell r="R2294"/>
          <cell r="S2294"/>
          <cell r="T2294"/>
          <cell r="U2294">
            <v>22</v>
          </cell>
          <cell r="V2294">
            <v>23.79</v>
          </cell>
        </row>
        <row r="2295">
          <cell r="C2295"/>
          <cell r="D2295"/>
          <cell r="E2295" t="str">
            <v>CP-0187-WAS</v>
          </cell>
          <cell r="F2295" t="str">
            <v>POVIDONA+POLOXAMER 1%+0.2% SOL OFT</v>
          </cell>
          <cell r="G2295" t="str">
            <v>FRASCO X 15 ML</v>
          </cell>
          <cell r="H2295" t="str">
            <v>N.A.</v>
          </cell>
          <cell r="I2295" t="str">
            <v>OFTALMICO</v>
          </cell>
          <cell r="J2295" t="str">
            <v>SOLUCION</v>
          </cell>
          <cell r="K2295"/>
          <cell r="L2295"/>
          <cell r="M2295"/>
          <cell r="N2295"/>
          <cell r="O2295"/>
          <cell r="P2295"/>
          <cell r="Q2295"/>
          <cell r="R2295"/>
          <cell r="S2295"/>
          <cell r="T2295"/>
          <cell r="U2295">
            <v>25952</v>
          </cell>
          <cell r="V2295">
            <v>28064.49</v>
          </cell>
        </row>
        <row r="2296">
          <cell r="C2296"/>
          <cell r="D2296"/>
          <cell r="E2296" t="str">
            <v>CP-0188-GEC</v>
          </cell>
          <cell r="F2296" t="str">
            <v>RIFAXIMINA</v>
          </cell>
          <cell r="G2296" t="str">
            <v>CAJA X 14 TABLETAS RECUBIERTAS EN BLISTER ALU / ALU.</v>
          </cell>
          <cell r="H2296" t="str">
            <v>550 MG</v>
          </cell>
          <cell r="I2296" t="str">
            <v>ORAL</v>
          </cell>
          <cell r="J2296" t="str">
            <v xml:space="preserve">TABLETAS </v>
          </cell>
          <cell r="K2296"/>
          <cell r="L2296"/>
          <cell r="M2296"/>
          <cell r="N2296"/>
          <cell r="O2296"/>
          <cell r="P2296"/>
          <cell r="Q2296"/>
          <cell r="R2296"/>
          <cell r="S2296"/>
          <cell r="T2296"/>
          <cell r="U2296">
            <v>5500</v>
          </cell>
          <cell r="V2296">
            <v>5947.7</v>
          </cell>
        </row>
        <row r="2297">
          <cell r="C2297"/>
          <cell r="D2297"/>
          <cell r="E2297" t="str">
            <v>CP-0189-SFI</v>
          </cell>
          <cell r="F2297" t="str">
            <v>RIFAMPICINA SOLUCION 1%</v>
          </cell>
          <cell r="G2297" t="str">
            <v xml:space="preserve">CAJA POR UN FRASCO EN VIDRIO AMBAR TIPO III Y BOMBA DISPERSADORA POR 20 mL </v>
          </cell>
          <cell r="H2297">
            <v>0.01</v>
          </cell>
          <cell r="I2297" t="str">
            <v>TOPICO</v>
          </cell>
          <cell r="J2297" t="str">
            <v xml:space="preserve">SOLUCION </v>
          </cell>
          <cell r="K2297"/>
          <cell r="L2297"/>
          <cell r="M2297"/>
          <cell r="N2297"/>
          <cell r="O2297"/>
          <cell r="P2297"/>
          <cell r="Q2297"/>
          <cell r="R2297"/>
          <cell r="S2297"/>
          <cell r="T2297"/>
          <cell r="U2297">
            <v>18763</v>
          </cell>
          <cell r="V2297">
            <v>20290.310000000001</v>
          </cell>
        </row>
        <row r="2298">
          <cell r="C2298"/>
          <cell r="D2298"/>
          <cell r="E2298" t="str">
            <v>CP-0190-ZAM</v>
          </cell>
          <cell r="F2298" t="str">
            <v>RIFAMICINA</v>
          </cell>
          <cell r="G2298" t="str">
            <v>CAJA PLEGADIZA CON FRASCO DE VIDRIO ÃMBAR X 20 mL, CON VÃLVULA Y TAPA DE SEGURIDAD.</v>
          </cell>
          <cell r="H2298" t="str">
            <v>1 GR</v>
          </cell>
          <cell r="I2298" t="str">
            <v>TOPICO</v>
          </cell>
          <cell r="J2298" t="str">
            <v>SOLUCION</v>
          </cell>
          <cell r="K2298"/>
          <cell r="L2298"/>
          <cell r="M2298"/>
          <cell r="N2298"/>
          <cell r="O2298"/>
          <cell r="P2298"/>
          <cell r="Q2298"/>
          <cell r="R2298"/>
          <cell r="S2298"/>
          <cell r="T2298"/>
          <cell r="U2298">
            <v>5255</v>
          </cell>
          <cell r="V2298">
            <v>5682.76</v>
          </cell>
        </row>
        <row r="2299">
          <cell r="C2299"/>
          <cell r="D2299"/>
          <cell r="E2299" t="str">
            <v>CP-0191-EDR</v>
          </cell>
          <cell r="F2299" t="str">
            <v xml:space="preserve">EZETIMIBE+ROSUVASTATINA </v>
          </cell>
          <cell r="G2299" t="str">
            <v>CAJA PLEGADIZA POR 2 TABLETAS EN BLISTER DE PVC-PVDC/ALUMINIO + BOLSA SACHET.</v>
          </cell>
          <cell r="H2299" t="str">
            <v>10+40 MG</v>
          </cell>
          <cell r="I2299" t="str">
            <v>ORAL</v>
          </cell>
          <cell r="J2299" t="str">
            <v>TABLETAS</v>
          </cell>
          <cell r="K2299"/>
          <cell r="L2299"/>
          <cell r="M2299"/>
          <cell r="N2299"/>
          <cell r="O2299"/>
          <cell r="P2299"/>
          <cell r="Q2299"/>
          <cell r="R2299"/>
          <cell r="S2299"/>
          <cell r="T2299"/>
          <cell r="U2299">
            <v>3300</v>
          </cell>
          <cell r="V2299">
            <v>3568.62</v>
          </cell>
        </row>
        <row r="2300">
          <cell r="C2300"/>
          <cell r="D2300"/>
          <cell r="E2300" t="str">
            <v>CP-0192-OPH</v>
          </cell>
          <cell r="F2300" t="str">
            <v>SUPLEMENTO DIETARIO PARA EMBARAZADAS CON DHA</v>
          </cell>
          <cell r="G2300" t="str">
            <v>LATA X 400 GR</v>
          </cell>
          <cell r="H2300" t="str">
            <v>N.A.</v>
          </cell>
          <cell r="I2300" t="str">
            <v>ORAL</v>
          </cell>
          <cell r="J2300" t="str">
            <v>POLVO</v>
          </cell>
          <cell r="K2300"/>
          <cell r="L2300"/>
          <cell r="M2300"/>
          <cell r="N2300"/>
          <cell r="O2300"/>
          <cell r="P2300"/>
          <cell r="Q2300"/>
          <cell r="R2300"/>
          <cell r="S2300"/>
          <cell r="T2300"/>
          <cell r="U2300">
            <v>36900</v>
          </cell>
          <cell r="V2300">
            <v>39903.660000000003</v>
          </cell>
        </row>
        <row r="2301">
          <cell r="C2301"/>
          <cell r="D2301"/>
          <cell r="E2301" t="str">
            <v>CP-0193-ECK</v>
          </cell>
          <cell r="F2301" t="str">
            <v>LEVOSALBUTAMOL SULFATO</v>
          </cell>
          <cell r="G2301" t="str">
            <v>CAJA CON UN CONTENEDOR AEROSOL EN ALUMINIO CON VÃLVULA Y ACTUADOR PLASTICO DE BOQUILLA EN PP POR 200 DOSIS</v>
          </cell>
          <cell r="H2301" t="str">
            <v>50 MCG</v>
          </cell>
          <cell r="I2301" t="str">
            <v>BUCAL</v>
          </cell>
          <cell r="J2301" t="str">
            <v xml:space="preserve">SOLUCION </v>
          </cell>
          <cell r="K2301"/>
          <cell r="L2301"/>
          <cell r="M2301"/>
          <cell r="N2301"/>
          <cell r="O2301"/>
          <cell r="P2301"/>
          <cell r="Q2301"/>
          <cell r="R2301"/>
          <cell r="S2301"/>
          <cell r="T2301"/>
          <cell r="U2301">
            <v>33192</v>
          </cell>
          <cell r="V2301">
            <v>35893.83</v>
          </cell>
        </row>
        <row r="2302">
          <cell r="C2302"/>
          <cell r="D2302"/>
          <cell r="E2302" t="str">
            <v>CP-0194-AZK</v>
          </cell>
          <cell r="F2302" t="str">
            <v>QUETIAPINA</v>
          </cell>
          <cell r="G2302" t="str">
            <v>CAJA POR 30 TABLETAS EN BLISTER ALUMINIO / PVC OPACO</v>
          </cell>
          <cell r="H2302" t="str">
            <v>300 MG</v>
          </cell>
          <cell r="I2302" t="str">
            <v>ORAL</v>
          </cell>
          <cell r="J2302" t="str">
            <v>TABLETAS</v>
          </cell>
          <cell r="K2302"/>
          <cell r="L2302"/>
          <cell r="M2302"/>
          <cell r="N2302"/>
          <cell r="O2302"/>
          <cell r="P2302"/>
          <cell r="Q2302"/>
          <cell r="R2302"/>
          <cell r="S2302"/>
          <cell r="T2302"/>
          <cell r="U2302">
            <v>3764</v>
          </cell>
          <cell r="V2302">
            <v>4070.39</v>
          </cell>
        </row>
        <row r="2303">
          <cell r="C2303"/>
          <cell r="D2303"/>
          <cell r="E2303" t="str">
            <v>CP-0299-NOVA</v>
          </cell>
          <cell r="F2303" t="str">
            <v>REPELENTE PARA TODA LA FAMILIA</v>
          </cell>
          <cell r="G2303" t="str">
            <v>SOLUCION TOPICA</v>
          </cell>
          <cell r="H2303"/>
          <cell r="I2303" t="str">
            <v>TOPICO</v>
          </cell>
          <cell r="J2303"/>
          <cell r="K2303"/>
          <cell r="L2303"/>
          <cell r="M2303"/>
          <cell r="N2303"/>
          <cell r="O2303"/>
          <cell r="P2303"/>
          <cell r="Q2303"/>
          <cell r="R2303"/>
          <cell r="S2303"/>
          <cell r="T2303"/>
          <cell r="U2303">
            <v>0</v>
          </cell>
          <cell r="V2303">
            <v>12119.14</v>
          </cell>
        </row>
        <row r="2304">
          <cell r="C2304"/>
          <cell r="D2304"/>
          <cell r="E2304" t="str">
            <v>CP-0298-FAL</v>
          </cell>
          <cell r="F2304" t="str">
            <v>SERTACONAZOL NITRATO</v>
          </cell>
          <cell r="G2304" t="str">
            <v>CREMA</v>
          </cell>
          <cell r="H2304">
            <v>0.02</v>
          </cell>
          <cell r="I2304" t="str">
            <v>TOPICO</v>
          </cell>
          <cell r="J2304"/>
          <cell r="K2304"/>
          <cell r="L2304"/>
          <cell r="M2304"/>
          <cell r="N2304"/>
          <cell r="O2304"/>
          <cell r="P2304"/>
          <cell r="Q2304"/>
          <cell r="R2304"/>
          <cell r="S2304"/>
          <cell r="T2304"/>
          <cell r="U2304">
            <v>0</v>
          </cell>
          <cell r="V2304">
            <v>32383.599999999999</v>
          </cell>
        </row>
        <row r="2305">
          <cell r="C2305"/>
          <cell r="D2305"/>
          <cell r="E2305" t="str">
            <v>CP-0195-NVX</v>
          </cell>
          <cell r="F2305" t="str">
            <v>SIMETICONA</v>
          </cell>
          <cell r="G2305" t="str">
            <v>FRASCO PLASTICO BLANCO DE POLIETILENO DE ALTA DENSIDAD POR 360 ML TAPA DE SEGURIDAD BLANCA POR 38 MM DE POLIPROPILENO.</v>
          </cell>
          <cell r="H2305" t="str">
            <v>1 GR</v>
          </cell>
          <cell r="I2305" t="str">
            <v>ORAL</v>
          </cell>
          <cell r="J2305" t="str">
            <v>SUSPENSIÓN</v>
          </cell>
          <cell r="K2305"/>
          <cell r="L2305"/>
          <cell r="M2305"/>
          <cell r="N2305"/>
          <cell r="O2305"/>
          <cell r="P2305"/>
          <cell r="Q2305"/>
          <cell r="R2305"/>
          <cell r="S2305"/>
          <cell r="T2305"/>
          <cell r="U2305">
            <v>4028</v>
          </cell>
          <cell r="V2305">
            <v>4355.88</v>
          </cell>
        </row>
        <row r="2306">
          <cell r="C2306"/>
          <cell r="D2306"/>
          <cell r="E2306"/>
          <cell r="F2306" t="str">
            <v>SILIMASK</v>
          </cell>
          <cell r="G2306" t="str">
            <v>EMULSION</v>
          </cell>
          <cell r="H2306"/>
          <cell r="I2306" t="str">
            <v>TOPICO</v>
          </cell>
          <cell r="J2306"/>
          <cell r="K2306"/>
          <cell r="L2306"/>
          <cell r="M2306"/>
          <cell r="N2306"/>
          <cell r="O2306"/>
          <cell r="P2306"/>
          <cell r="Q2306"/>
          <cell r="R2306"/>
          <cell r="S2306"/>
          <cell r="T2306"/>
          <cell r="U2306">
            <v>0</v>
          </cell>
          <cell r="V2306">
            <v>0</v>
          </cell>
        </row>
        <row r="2307">
          <cell r="C2307"/>
          <cell r="D2307"/>
          <cell r="E2307" t="str">
            <v>CP-0196-MCK</v>
          </cell>
          <cell r="F2307" t="str">
            <v>SILDENAFIL</v>
          </cell>
          <cell r="G2307" t="str">
            <v>CAJA POR 1 TABLETA CUBIERTA, EN BLISTER PVC/ALUMINIO POR 1 TABLETA CUBIERTA</v>
          </cell>
          <cell r="H2307" t="str">
            <v>100 MG</v>
          </cell>
          <cell r="I2307" t="str">
            <v>ORAL</v>
          </cell>
          <cell r="J2307" t="str">
            <v>TABLETAS</v>
          </cell>
          <cell r="K2307"/>
          <cell r="L2307"/>
          <cell r="M2307"/>
          <cell r="N2307"/>
          <cell r="O2307"/>
          <cell r="P2307"/>
          <cell r="Q2307"/>
          <cell r="R2307"/>
          <cell r="S2307"/>
          <cell r="T2307"/>
          <cell r="U2307">
            <v>1834</v>
          </cell>
          <cell r="V2307">
            <v>1983.29</v>
          </cell>
        </row>
        <row r="2308">
          <cell r="C2308"/>
          <cell r="D2308"/>
          <cell r="E2308" t="str">
            <v>CP-0197-FAL</v>
          </cell>
          <cell r="F2308" t="str">
            <v>MESALAZINA</v>
          </cell>
          <cell r="G2308" t="str">
            <v>CAJA POR 10 SACHETS. CADA SACHET DE POLIESTER (PETP) / ALUMINIO (ALU) / POLIETILENO DE BAJA DENSIDAD (LDPE) POR 5,580G DE GRANULADO</v>
          </cell>
          <cell r="H2308" t="str">
            <v>3 GR</v>
          </cell>
          <cell r="I2308" t="str">
            <v>ORAL</v>
          </cell>
          <cell r="J2308" t="str">
            <v>POLVO ORAL</v>
          </cell>
          <cell r="K2308"/>
          <cell r="L2308"/>
          <cell r="M2308"/>
          <cell r="N2308"/>
          <cell r="O2308"/>
          <cell r="P2308"/>
          <cell r="Q2308"/>
          <cell r="R2308"/>
          <cell r="S2308"/>
          <cell r="T2308"/>
          <cell r="U2308">
            <v>11639.62</v>
          </cell>
          <cell r="V2308">
            <v>12587.09</v>
          </cell>
        </row>
        <row r="2309">
          <cell r="C2309"/>
          <cell r="D2309"/>
          <cell r="E2309" t="str">
            <v>CP-0198-FMA</v>
          </cell>
          <cell r="F2309" t="str">
            <v>PANCREATINA+HIDROLASA+SIMETICONA+EXTRACTO DE BILIS</v>
          </cell>
          <cell r="G2309" t="str">
            <v>MUESTRA MEDICA: FOIL DE ALUMINIO EN ESTUCHE DE CARTÃ“N POR 2 GRAGEAS.</v>
          </cell>
          <cell r="H2309" t="str">
            <v>175+50+40+25 mg</v>
          </cell>
          <cell r="I2309" t="str">
            <v>ORAL</v>
          </cell>
          <cell r="J2309" t="str">
            <v>TABLETAS</v>
          </cell>
          <cell r="K2309"/>
          <cell r="L2309"/>
          <cell r="M2309"/>
          <cell r="N2309"/>
          <cell r="O2309"/>
          <cell r="P2309"/>
          <cell r="Q2309"/>
          <cell r="R2309"/>
          <cell r="S2309"/>
          <cell r="T2309"/>
          <cell r="U2309">
            <v>379</v>
          </cell>
          <cell r="V2309">
            <v>409.85</v>
          </cell>
        </row>
        <row r="2310">
          <cell r="C2310"/>
          <cell r="D2310"/>
          <cell r="E2310" t="str">
            <v>CP-0199-ALC</v>
          </cell>
          <cell r="F2310" t="str">
            <v>PROPILENGLICOL</v>
          </cell>
          <cell r="G2310" t="str">
            <v>FRASCO DE PEBD CON TAPA DE PP POR 1.5 ML</v>
          </cell>
          <cell r="H2310" t="str">
            <v>6 MG/10 ML</v>
          </cell>
          <cell r="I2310" t="str">
            <v>OFTALMICO</v>
          </cell>
          <cell r="J2310" t="str">
            <v>SOLUCION</v>
          </cell>
          <cell r="K2310"/>
          <cell r="L2310"/>
          <cell r="M2310"/>
          <cell r="N2310"/>
          <cell r="O2310"/>
          <cell r="P2310"/>
          <cell r="Q2310"/>
          <cell r="R2310"/>
          <cell r="S2310"/>
          <cell r="T2310"/>
          <cell r="U2310">
            <v>23000</v>
          </cell>
          <cell r="V2310">
            <v>24872.2</v>
          </cell>
        </row>
        <row r="2311">
          <cell r="C2311"/>
          <cell r="D2311"/>
          <cell r="E2311" t="str">
            <v>CP-0200-BTC</v>
          </cell>
          <cell r="F2311" t="str">
            <v>APOSITO HIDRATANTE PARA HERIDAS DERMICAS CON ALGINATO</v>
          </cell>
          <cell r="G2311" t="str">
            <v>TUBO x 85 GR</v>
          </cell>
          <cell r="H2311" t="str">
            <v>N.A.</v>
          </cell>
          <cell r="I2311" t="str">
            <v>TOPICO</v>
          </cell>
          <cell r="J2311" t="str">
            <v>GEL</v>
          </cell>
          <cell r="K2311"/>
          <cell r="L2311"/>
          <cell r="M2311"/>
          <cell r="N2311"/>
          <cell r="O2311"/>
          <cell r="P2311"/>
          <cell r="Q2311"/>
          <cell r="R2311"/>
          <cell r="S2311"/>
          <cell r="T2311"/>
          <cell r="U2311">
            <v>71316</v>
          </cell>
          <cell r="V2311">
            <v>77121.119999999995</v>
          </cell>
        </row>
        <row r="2312">
          <cell r="C2312"/>
          <cell r="D2312"/>
          <cell r="E2312" t="str">
            <v>CP-0201-SFI</v>
          </cell>
          <cell r="F2312" t="str">
            <v>ACETONIDA DE TRIAMCINOLONA</v>
          </cell>
          <cell r="G2312" t="str">
            <v>CAJA X 1 FRASCO PARA 120 INHALACIONES CON PESO NETO DE 16.5 G.</v>
          </cell>
          <cell r="H2312" t="str">
            <v xml:space="preserve"> 55 MCG</v>
          </cell>
          <cell r="I2312" t="str">
            <v>INHALATORIA</v>
          </cell>
          <cell r="J2312" t="str">
            <v>SOLUCION</v>
          </cell>
          <cell r="K2312"/>
          <cell r="L2312"/>
          <cell r="M2312"/>
          <cell r="N2312"/>
          <cell r="O2312"/>
          <cell r="P2312"/>
          <cell r="Q2312"/>
          <cell r="R2312"/>
          <cell r="S2312"/>
          <cell r="T2312"/>
          <cell r="U2312">
            <v>32000</v>
          </cell>
          <cell r="V2312">
            <v>34604.800000000003</v>
          </cell>
        </row>
        <row r="2313">
          <cell r="C2313"/>
          <cell r="D2313"/>
          <cell r="E2313" t="str">
            <v>CP-0202-WYE</v>
          </cell>
          <cell r="F2313" t="str">
            <v>LATANOPROST + TIMOLOL</v>
          </cell>
          <cell r="G2313" t="str">
            <v>FRASCO GOTERO POR 2.5 ML.</v>
          </cell>
          <cell r="H2313" t="str">
            <v>0.05+5 MG</v>
          </cell>
          <cell r="I2313" t="str">
            <v>OFTALMICO</v>
          </cell>
          <cell r="J2313" t="str">
            <v>SOLUCION</v>
          </cell>
          <cell r="K2313"/>
          <cell r="L2313"/>
          <cell r="M2313"/>
          <cell r="N2313"/>
          <cell r="O2313"/>
          <cell r="P2313"/>
          <cell r="Q2313"/>
          <cell r="R2313"/>
          <cell r="S2313"/>
          <cell r="T2313"/>
          <cell r="U2313">
            <v>86609</v>
          </cell>
          <cell r="V2313">
            <v>93658.97</v>
          </cell>
        </row>
        <row r="2314">
          <cell r="C2314"/>
          <cell r="D2314"/>
          <cell r="E2314" t="str">
            <v>CP-0203-GSK</v>
          </cell>
          <cell r="F2314" t="str">
            <v xml:space="preserve">DOLUTEGRAVIR SODICO </v>
          </cell>
          <cell r="G2314" t="str">
            <v>Caja por 1 frasco de PEAD y tapa en PP (polipropileno) tipo child-resistant conteniendo 30 tabletas de Dolutegravir 50 mg</v>
          </cell>
          <cell r="H2314" t="str">
            <v>50 MG</v>
          </cell>
          <cell r="I2314" t="str">
            <v>ORAL</v>
          </cell>
          <cell r="J2314" t="str">
            <v>TABLETAS</v>
          </cell>
          <cell r="K2314"/>
          <cell r="L2314"/>
          <cell r="M2314"/>
          <cell r="N2314"/>
          <cell r="O2314"/>
          <cell r="P2314"/>
          <cell r="Q2314"/>
          <cell r="R2314"/>
          <cell r="S2314"/>
          <cell r="T2314"/>
          <cell r="U2314">
            <v>25000</v>
          </cell>
          <cell r="V2314">
            <v>27035</v>
          </cell>
        </row>
        <row r="2315">
          <cell r="C2315"/>
          <cell r="D2315"/>
          <cell r="E2315" t="str">
            <v>CP-0204-ABT</v>
          </cell>
          <cell r="F2315" t="str">
            <v>ALIMENTO PARA PACIENTES CON ENFERMEDAD RENAL CRONICA EN ESTADIO 3 Y 4</v>
          </cell>
          <cell r="G2315" t="str">
            <v>LATA X 237 ML</v>
          </cell>
          <cell r="H2315" t="str">
            <v>N.A.</v>
          </cell>
          <cell r="I2315" t="str">
            <v>ORAL</v>
          </cell>
          <cell r="J2315" t="str">
            <v xml:space="preserve">POLVO </v>
          </cell>
          <cell r="K2315"/>
          <cell r="L2315"/>
          <cell r="M2315"/>
          <cell r="N2315"/>
          <cell r="O2315"/>
          <cell r="P2315"/>
          <cell r="Q2315"/>
          <cell r="R2315"/>
          <cell r="S2315"/>
          <cell r="T2315"/>
          <cell r="U2315">
            <v>11495</v>
          </cell>
          <cell r="V2315">
            <v>12430.69</v>
          </cell>
        </row>
        <row r="2316">
          <cell r="C2316"/>
          <cell r="D2316"/>
          <cell r="E2316" t="str">
            <v>CP-0205-SYN</v>
          </cell>
          <cell r="F2316" t="str">
            <v xml:space="preserve">CICLESONIDA MICRONIZADA </v>
          </cell>
          <cell r="G2316" t="str">
            <v>CAJA CON UN FRASCO PEAD BLANCO x 200 DOSIS (20mL) DENTRO DE BOLSA DE ALUMINIO (PROLAM 600) CON AGENTE ABSORBENTE (SOBRE DE SILICA x 1g) CON VALCULA SNAP ON ESTERIL.Caja con un frasco PEAD por 200 dosis dentro de sobre de aluminio con agente absorbe</v>
          </cell>
          <cell r="H2316" t="str">
            <v>50 MCG</v>
          </cell>
          <cell r="I2316" t="str">
            <v>INHALATORIA</v>
          </cell>
          <cell r="J2316" t="str">
            <v>SUSPENSIÓN</v>
          </cell>
          <cell r="K2316"/>
          <cell r="L2316"/>
          <cell r="M2316"/>
          <cell r="N2316"/>
          <cell r="O2316"/>
          <cell r="P2316"/>
          <cell r="Q2316"/>
          <cell r="R2316"/>
          <cell r="S2316"/>
          <cell r="T2316"/>
          <cell r="U2316">
            <v>33137</v>
          </cell>
          <cell r="V2316">
            <v>35834.35</v>
          </cell>
        </row>
        <row r="2317">
          <cell r="C2317"/>
          <cell r="D2317"/>
          <cell r="E2317" t="str">
            <v>CP-0206-AMD</v>
          </cell>
          <cell r="F2317" t="str">
            <v>ACIDO FUSIDICO</v>
          </cell>
          <cell r="G2317" t="str">
            <v>CAJA PLEGADIZA MÃS TUBO COLAPSIBLE LAMINADO CON CAPA INTERNA DE PEAD POR 3 G</v>
          </cell>
          <cell r="H2317" t="str">
            <v>10 MG</v>
          </cell>
          <cell r="I2317" t="str">
            <v>OFTALMICO</v>
          </cell>
          <cell r="J2317" t="str">
            <v>SUSPENSIÓN</v>
          </cell>
          <cell r="K2317"/>
          <cell r="L2317"/>
          <cell r="M2317"/>
          <cell r="N2317"/>
          <cell r="O2317"/>
          <cell r="P2317"/>
          <cell r="Q2317"/>
          <cell r="R2317"/>
          <cell r="S2317"/>
          <cell r="T2317"/>
          <cell r="U2317">
            <v>46050</v>
          </cell>
          <cell r="V2317">
            <v>49798.47</v>
          </cell>
        </row>
        <row r="2318">
          <cell r="C2318"/>
          <cell r="D2318"/>
          <cell r="E2318" t="str">
            <v>CP-0207-MCK</v>
          </cell>
          <cell r="F2318" t="str">
            <v>METFORMINA</v>
          </cell>
          <cell r="G2318" t="str">
            <v>CAJA POR 10 TABLETAS DE LIBERACION PROLONGADA EN BLISTER PVC/ALU.</v>
          </cell>
          <cell r="H2318" t="str">
            <v>750 MG</v>
          </cell>
          <cell r="I2318" t="str">
            <v>ORAL</v>
          </cell>
          <cell r="J2318" t="str">
            <v>TABLETAS</v>
          </cell>
          <cell r="K2318"/>
          <cell r="L2318"/>
          <cell r="M2318"/>
          <cell r="N2318"/>
          <cell r="O2318"/>
          <cell r="P2318"/>
          <cell r="Q2318"/>
          <cell r="R2318"/>
          <cell r="S2318"/>
          <cell r="T2318"/>
          <cell r="U2318">
            <v>2050</v>
          </cell>
          <cell r="V2318">
            <v>2216.87</v>
          </cell>
        </row>
        <row r="2319">
          <cell r="C2319"/>
          <cell r="D2319"/>
          <cell r="E2319" t="str">
            <v>CP-0208-TKD</v>
          </cell>
          <cell r="F2319" t="str">
            <v>SUMATRIPTAN SUCCINATO</v>
          </cell>
          <cell r="G2319" t="str">
            <v>Caja x 1 estuche de PP negro y gris, con jeringa de vidrio incoloro tipo I, preenvasada con 0,3 mL de SOLUCIÃ“N INYECTABLE, contiene aguja con Registro Sanitario No. INVIMA 2008DM-0001813</v>
          </cell>
          <cell r="H2319" t="str">
            <v>6 MG/0.3 ML</v>
          </cell>
          <cell r="I2319" t="str">
            <v>SUBCUTANEA</v>
          </cell>
          <cell r="J2319" t="str">
            <v>SOLUCION INYECTABLE</v>
          </cell>
          <cell r="K2319"/>
          <cell r="L2319"/>
          <cell r="M2319"/>
          <cell r="N2319"/>
          <cell r="O2319"/>
          <cell r="P2319"/>
          <cell r="Q2319"/>
          <cell r="R2319"/>
          <cell r="S2319"/>
          <cell r="T2319"/>
          <cell r="U2319">
            <v>60480</v>
          </cell>
          <cell r="V2319">
            <v>65403.07</v>
          </cell>
        </row>
        <row r="2320">
          <cell r="C2320"/>
          <cell r="D2320"/>
          <cell r="E2320" t="str">
            <v>CP-0209-IPP</v>
          </cell>
          <cell r="F2320" t="str">
            <v>CLOSTRIDIUM BOTULINUM TIPO A</v>
          </cell>
          <cell r="G2320" t="str">
            <v>CAJA POR 1 VIAL DE VIDRIO INCOLORO TIPO I</v>
          </cell>
          <cell r="H2320" t="str">
            <v>500 U</v>
          </cell>
          <cell r="I2320" t="str">
            <v>INTRAMUSCULAR</v>
          </cell>
          <cell r="J2320" t="str">
            <v>SOLUCION INYECTABLE</v>
          </cell>
          <cell r="K2320"/>
          <cell r="L2320"/>
          <cell r="M2320"/>
          <cell r="N2320"/>
          <cell r="O2320"/>
          <cell r="P2320"/>
          <cell r="Q2320"/>
          <cell r="R2320"/>
          <cell r="S2320"/>
          <cell r="T2320"/>
          <cell r="U2320">
            <v>481593</v>
          </cell>
          <cell r="V2320">
            <v>520794.67</v>
          </cell>
        </row>
        <row r="2321">
          <cell r="C2321"/>
          <cell r="D2321"/>
          <cell r="E2321" t="str">
            <v>CP-0210-ABT</v>
          </cell>
          <cell r="F2321" t="str">
            <v>NUTRICION LIQUIDA  DIETA LIBRE DE LACTOSA PROTEINA PARCIALMENTE HIDROLIZADA ADICION DE ARG SELENIO, CROMO, MOLIBDENO,B CAROTENO</v>
          </cell>
          <cell r="G2321" t="str">
            <v>SUSPENSION ORAL</v>
          </cell>
          <cell r="H2321" t="str">
            <v xml:space="preserve">LATA X 8 ONZAS </v>
          </cell>
          <cell r="I2321" t="str">
            <v>ORAL</v>
          </cell>
          <cell r="J2321" t="str">
            <v>SOLUCION</v>
          </cell>
          <cell r="K2321">
            <v>0</v>
          </cell>
          <cell r="L2321">
            <v>0</v>
          </cell>
          <cell r="M2321">
            <v>0</v>
          </cell>
          <cell r="N2321">
            <v>48041</v>
          </cell>
          <cell r="O2321"/>
          <cell r="P2321">
            <v>50587.172999999995</v>
          </cell>
          <cell r="Q2321"/>
          <cell r="R2321"/>
          <cell r="S2321"/>
          <cell r="T2321"/>
          <cell r="U2321">
            <v>9770</v>
          </cell>
          <cell r="V2321">
            <v>10565.28</v>
          </cell>
        </row>
        <row r="2322">
          <cell r="C2322"/>
          <cell r="D2322"/>
          <cell r="E2322" t="str">
            <v xml:space="preserve">CP-0211-SFI </v>
          </cell>
          <cell r="F2322" t="str">
            <v xml:space="preserve"> vacuna combinada de toxoides tetánico y diftérico adsorbidos</v>
          </cell>
          <cell r="G2322" t="str">
            <v>CAJA POR 1 VIAL DE VIDRIO TIPO I CON TAPON DE BROMOBUTILO Y SELLO DE ALUMINIO CONTENIENDO 0,5 ML DE LA SUSPENSION INYECTAB</v>
          </cell>
          <cell r="H2322" t="str">
            <v>N.A.</v>
          </cell>
          <cell r="I2322" t="str">
            <v>INTRAMUSCULAR</v>
          </cell>
          <cell r="J2322" t="str">
            <v>SOLUCION</v>
          </cell>
          <cell r="K2322"/>
          <cell r="L2322"/>
          <cell r="M2322"/>
          <cell r="N2322"/>
          <cell r="O2322"/>
          <cell r="P2322"/>
          <cell r="Q2322"/>
          <cell r="R2322"/>
          <cell r="S2322"/>
          <cell r="T2322"/>
          <cell r="U2322">
            <v>80000</v>
          </cell>
          <cell r="V2322">
            <v>86512</v>
          </cell>
        </row>
        <row r="2323">
          <cell r="C2323"/>
          <cell r="D2323"/>
          <cell r="E2323" t="str">
            <v>CP-0182-EDR</v>
          </cell>
          <cell r="F2323" t="str">
            <v xml:space="preserve">RASAGILINA MESILATO </v>
          </cell>
          <cell r="G2323" t="str">
            <v>CAJA PLEGADIZA CON FRASCO EN PEAD POR 5 TABLETAS</v>
          </cell>
          <cell r="H2323" t="str">
            <v>0,5MG</v>
          </cell>
          <cell r="I2323" t="str">
            <v>ORAL</v>
          </cell>
          <cell r="J2323" t="str">
            <v>TABLETAS</v>
          </cell>
          <cell r="K2323"/>
          <cell r="L2323"/>
          <cell r="M2323"/>
          <cell r="N2323"/>
          <cell r="O2323"/>
          <cell r="P2323"/>
          <cell r="Q2323"/>
          <cell r="R2323"/>
          <cell r="S2323"/>
          <cell r="T2323"/>
          <cell r="U2323">
            <v>1324.3</v>
          </cell>
          <cell r="V2323">
            <v>1432.1</v>
          </cell>
        </row>
        <row r="2324">
          <cell r="C2324"/>
          <cell r="D2324"/>
          <cell r="E2324" t="str">
            <v>CP-0212-CMD</v>
          </cell>
          <cell r="F2324" t="str">
            <v>AMOXICILINA</v>
          </cell>
          <cell r="G2324" t="str">
            <v>CAJA POR 12 TABLETAS RECUBIERTAS EN BLISTER.</v>
          </cell>
          <cell r="H2324" t="str">
            <v>875 MG</v>
          </cell>
          <cell r="I2324" t="str">
            <v>ORAL</v>
          </cell>
          <cell r="J2324" t="str">
            <v>TABLETAS</v>
          </cell>
          <cell r="K2324"/>
          <cell r="L2324"/>
          <cell r="M2324"/>
          <cell r="N2324"/>
          <cell r="O2324"/>
          <cell r="P2324"/>
          <cell r="Q2324"/>
          <cell r="R2324"/>
          <cell r="S2324"/>
          <cell r="T2324"/>
          <cell r="U2324">
            <v>2707.14</v>
          </cell>
          <cell r="V2324">
            <v>2927.5</v>
          </cell>
        </row>
        <row r="2325">
          <cell r="C2325"/>
          <cell r="D2325"/>
          <cell r="E2325" t="str">
            <v>CP-0238-GMA</v>
          </cell>
          <cell r="F2325" t="str">
            <v>LOCION ULTRA HUMECTANTE</v>
          </cell>
          <cell r="G2325" t="str">
            <v>LOCION/CREMA/GEL/UNGUENTO TOPICO</v>
          </cell>
          <cell r="H2325" t="str">
            <v xml:space="preserve"> POTE x 473 ML</v>
          </cell>
          <cell r="I2325" t="str">
            <v>TOPICA</v>
          </cell>
          <cell r="J2325" t="str">
            <v>EMULSION</v>
          </cell>
          <cell r="K2325"/>
          <cell r="L2325"/>
          <cell r="M2325"/>
          <cell r="N2325"/>
          <cell r="O2325"/>
          <cell r="P2325"/>
          <cell r="Q2325"/>
          <cell r="R2325"/>
          <cell r="S2325"/>
          <cell r="T2325"/>
          <cell r="U2325">
            <v>0</v>
          </cell>
          <cell r="V2325">
            <v>0</v>
          </cell>
        </row>
        <row r="2326">
          <cell r="C2326"/>
          <cell r="D2326"/>
          <cell r="E2326" t="str">
            <v>CP-0238-GMA</v>
          </cell>
          <cell r="F2326"/>
          <cell r="G2326"/>
          <cell r="H2326"/>
          <cell r="I2326"/>
          <cell r="J2326"/>
          <cell r="K2326"/>
          <cell r="L2326"/>
          <cell r="M2326"/>
          <cell r="N2326"/>
          <cell r="O2326"/>
          <cell r="P2326"/>
          <cell r="Q2326"/>
          <cell r="R2326"/>
          <cell r="S2326"/>
          <cell r="T2326"/>
          <cell r="U2326">
            <v>0</v>
          </cell>
          <cell r="V2326">
            <v>54955.63</v>
          </cell>
        </row>
        <row r="2327">
          <cell r="C2327"/>
          <cell r="D2327"/>
          <cell r="E2327"/>
          <cell r="F2327" t="str">
            <v>SOLUCION LIMPIADORA SUAVE FEM</v>
          </cell>
          <cell r="G2327" t="str">
            <v>SOLUCION TOPICA</v>
          </cell>
          <cell r="H2327"/>
          <cell r="I2327" t="str">
            <v>TOPICO</v>
          </cell>
          <cell r="J2327"/>
          <cell r="K2327"/>
          <cell r="L2327"/>
          <cell r="M2327"/>
          <cell r="N2327"/>
          <cell r="O2327"/>
          <cell r="P2327"/>
          <cell r="Q2327"/>
          <cell r="R2327"/>
          <cell r="S2327"/>
          <cell r="T2327"/>
          <cell r="U2327">
            <v>0</v>
          </cell>
          <cell r="V2327">
            <v>0</v>
          </cell>
        </row>
        <row r="2328">
          <cell r="C2328"/>
          <cell r="D2328"/>
          <cell r="E2328" t="str">
            <v>CP-0213-MAG</v>
          </cell>
          <cell r="F2328" t="str">
            <v>DAPSONA</v>
          </cell>
          <cell r="G2328" t="str">
            <v>FCO X 90 UND</v>
          </cell>
          <cell r="H2328" t="str">
            <v>100MG</v>
          </cell>
          <cell r="I2328" t="str">
            <v>ORAL</v>
          </cell>
          <cell r="J2328" t="str">
            <v>TABLETAS</v>
          </cell>
          <cell r="K2328"/>
          <cell r="L2328"/>
          <cell r="M2328"/>
          <cell r="N2328"/>
          <cell r="O2328"/>
          <cell r="P2328"/>
          <cell r="Q2328"/>
          <cell r="R2328"/>
          <cell r="S2328"/>
          <cell r="T2328"/>
          <cell r="U2328">
            <v>3050</v>
          </cell>
          <cell r="V2328">
            <v>3298.27</v>
          </cell>
        </row>
        <row r="2329">
          <cell r="C2329"/>
          <cell r="D2329"/>
          <cell r="E2329" t="str">
            <v>CP-0214-ABT</v>
          </cell>
          <cell r="F2329" t="str">
            <v>NUTRICION COMPLETA PARA ADULTO</v>
          </cell>
          <cell r="G2329" t="str">
            <v>LATA X 400 GR</v>
          </cell>
          <cell r="H2329" t="str">
            <v>N.A.</v>
          </cell>
          <cell r="I2329" t="str">
            <v>ORAL</v>
          </cell>
          <cell r="J2329" t="str">
            <v>SOLUCION</v>
          </cell>
          <cell r="K2329"/>
          <cell r="L2329"/>
          <cell r="M2329"/>
          <cell r="N2329"/>
          <cell r="O2329"/>
          <cell r="P2329"/>
          <cell r="Q2329"/>
          <cell r="R2329"/>
          <cell r="S2329"/>
          <cell r="T2329"/>
          <cell r="U2329">
            <v>35865</v>
          </cell>
          <cell r="V2329">
            <v>38784.410000000003</v>
          </cell>
        </row>
        <row r="2330">
          <cell r="C2330"/>
          <cell r="D2330"/>
          <cell r="E2330" t="str">
            <v>CP-0215-FMA</v>
          </cell>
          <cell r="F2330" t="str">
            <v>VITAMINA D3</v>
          </cell>
          <cell r="G2330" t="str">
            <v>N.A</v>
          </cell>
          <cell r="H2330" t="str">
            <v>2 MG</v>
          </cell>
          <cell r="I2330" t="str">
            <v>ORAL</v>
          </cell>
          <cell r="J2330" t="str">
            <v>TABLETAS</v>
          </cell>
          <cell r="K2330"/>
          <cell r="L2330"/>
          <cell r="M2330"/>
          <cell r="N2330"/>
          <cell r="O2330"/>
          <cell r="P2330"/>
          <cell r="Q2330"/>
          <cell r="R2330"/>
          <cell r="S2330"/>
          <cell r="T2330"/>
          <cell r="U2330">
            <v>595</v>
          </cell>
          <cell r="V2330">
            <v>643.42999999999995</v>
          </cell>
        </row>
        <row r="2331">
          <cell r="C2331"/>
          <cell r="D2331"/>
          <cell r="E2331" t="str">
            <v>CP-0239-OJS</v>
          </cell>
          <cell r="F2331" t="str">
            <v>ALIMENTO EN POLVO Y GRANULADO A BASE DE PROTEINA AISLADA DE SOYA</v>
          </cell>
          <cell r="G2331" t="str">
            <v>LATA X 400 GR</v>
          </cell>
          <cell r="H2331" t="str">
            <v>N.A.</v>
          </cell>
          <cell r="I2331" t="str">
            <v>ORAL</v>
          </cell>
          <cell r="J2331" t="str">
            <v>SOLUCION</v>
          </cell>
          <cell r="K2331"/>
          <cell r="L2331"/>
          <cell r="M2331"/>
          <cell r="N2331"/>
          <cell r="O2331"/>
          <cell r="P2331"/>
          <cell r="Q2331"/>
          <cell r="R2331"/>
          <cell r="S2331"/>
          <cell r="T2331"/>
          <cell r="U2331">
            <v>0</v>
          </cell>
          <cell r="V2331">
            <v>0</v>
          </cell>
        </row>
        <row r="2332">
          <cell r="C2332"/>
          <cell r="D2332"/>
          <cell r="E2332" t="str">
            <v>CP-0239-OJS</v>
          </cell>
          <cell r="F2332"/>
          <cell r="G2332"/>
          <cell r="H2332"/>
          <cell r="I2332"/>
          <cell r="J2332"/>
          <cell r="K2332"/>
          <cell r="L2332"/>
          <cell r="M2332"/>
          <cell r="N2332"/>
          <cell r="O2332"/>
          <cell r="P2332"/>
          <cell r="Q2332"/>
          <cell r="R2332"/>
          <cell r="S2332"/>
          <cell r="T2332"/>
          <cell r="U2332">
            <v>0</v>
          </cell>
          <cell r="V2332">
            <v>37632.720000000001</v>
          </cell>
        </row>
        <row r="2333">
          <cell r="C2333"/>
          <cell r="D2333"/>
          <cell r="E2333" t="str">
            <v>CP-0240-FRE</v>
          </cell>
          <cell r="F2333" t="str">
            <v>NUTRICION DE ALTO VALOR PROTEICO Y ENERGETICO 2KCAL/ML, EXENTO DE GLUTEN Y LACTOSA</v>
          </cell>
          <cell r="G2333" t="str">
            <v>FCO X 200 ML</v>
          </cell>
          <cell r="H2333" t="str">
            <v>N.A.</v>
          </cell>
          <cell r="I2333" t="str">
            <v>ORAL</v>
          </cell>
          <cell r="J2333" t="str">
            <v>SOLUCION</v>
          </cell>
          <cell r="K2333"/>
          <cell r="L2333"/>
          <cell r="M2333"/>
          <cell r="N2333"/>
          <cell r="O2333"/>
          <cell r="P2333"/>
          <cell r="Q2333"/>
          <cell r="R2333"/>
          <cell r="S2333"/>
          <cell r="T2333"/>
          <cell r="U2333">
            <v>0</v>
          </cell>
          <cell r="V2333">
            <v>0</v>
          </cell>
        </row>
        <row r="2334">
          <cell r="C2334"/>
          <cell r="D2334"/>
          <cell r="E2334" t="str">
            <v>CP-0240-FRE</v>
          </cell>
          <cell r="F2334"/>
          <cell r="G2334"/>
          <cell r="H2334"/>
          <cell r="I2334"/>
          <cell r="J2334"/>
          <cell r="K2334"/>
          <cell r="L2334"/>
          <cell r="M2334"/>
          <cell r="N2334"/>
          <cell r="O2334"/>
          <cell r="P2334"/>
          <cell r="Q2334"/>
          <cell r="R2334"/>
          <cell r="S2334"/>
          <cell r="T2334"/>
          <cell r="U2334">
            <v>0</v>
          </cell>
          <cell r="V2334">
            <v>9462.25</v>
          </cell>
        </row>
        <row r="2335">
          <cell r="C2335"/>
          <cell r="D2335"/>
          <cell r="E2335" t="str">
            <v>CP-0216-ABT</v>
          </cell>
          <cell r="F2335" t="str">
            <v>MULTIVITAMINAS MEDICADAS</v>
          </cell>
          <cell r="G2335" t="str">
            <v>BOTELLA X 8 ONZ</v>
          </cell>
          <cell r="H2335" t="str">
            <v>N.A.</v>
          </cell>
          <cell r="I2335" t="str">
            <v>ORAL</v>
          </cell>
          <cell r="J2335" t="str">
            <v>SOLUCION</v>
          </cell>
          <cell r="K2335"/>
          <cell r="L2335"/>
          <cell r="M2335"/>
          <cell r="N2335"/>
          <cell r="O2335"/>
          <cell r="P2335"/>
          <cell r="Q2335"/>
          <cell r="R2335"/>
          <cell r="S2335"/>
          <cell r="T2335"/>
          <cell r="U2335">
            <v>5650</v>
          </cell>
          <cell r="V2335">
            <v>6109.91</v>
          </cell>
        </row>
        <row r="2336">
          <cell r="C2336"/>
          <cell r="D2336"/>
          <cell r="E2336" t="str">
            <v>CP-0217-HEB</v>
          </cell>
          <cell r="F2336" t="str">
            <v xml:space="preserve">PLATA SULFADIAZINA </v>
          </cell>
          <cell r="G2336" t="str">
            <v>TUBO</v>
          </cell>
          <cell r="H2336">
            <v>0.01</v>
          </cell>
          <cell r="I2336" t="str">
            <v>TOPICA</v>
          </cell>
          <cell r="J2336" t="str">
            <v>EMULSION</v>
          </cell>
          <cell r="K2336"/>
          <cell r="L2336"/>
          <cell r="M2336"/>
          <cell r="N2336"/>
          <cell r="O2336"/>
          <cell r="P2336"/>
          <cell r="Q2336"/>
          <cell r="R2336"/>
          <cell r="S2336"/>
          <cell r="T2336"/>
          <cell r="U2336">
            <v>47000</v>
          </cell>
          <cell r="V2336">
            <v>50825.8</v>
          </cell>
        </row>
        <row r="2337">
          <cell r="C2337"/>
          <cell r="D2337"/>
          <cell r="E2337" t="str">
            <v>CP-0218-HAX</v>
          </cell>
          <cell r="F2337" t="str">
            <v>ABACAVIR+LAMIVUDINA</v>
          </cell>
          <cell r="G2337" t="str">
            <v>CAJA POR 60 UNIDADES</v>
          </cell>
          <cell r="H2337" t="str">
            <v>600+300 MG</v>
          </cell>
          <cell r="I2337" t="str">
            <v>ORAL</v>
          </cell>
          <cell r="J2337" t="str">
            <v>TABLETAS</v>
          </cell>
          <cell r="K2337"/>
          <cell r="L2337"/>
          <cell r="M2337"/>
          <cell r="N2337"/>
          <cell r="O2337"/>
          <cell r="P2337"/>
          <cell r="Q2337"/>
          <cell r="R2337"/>
          <cell r="S2337"/>
          <cell r="T2337"/>
          <cell r="U2337">
            <v>3250</v>
          </cell>
          <cell r="V2337">
            <v>3514.55</v>
          </cell>
        </row>
        <row r="2338">
          <cell r="C2338"/>
          <cell r="D2338"/>
          <cell r="E2338" t="str">
            <v>CP-0219-PFI</v>
          </cell>
          <cell r="F2338" t="str">
            <v>GEMFIBROZILO</v>
          </cell>
          <cell r="G2338" t="str">
            <v xml:space="preserve">CAJA PLEGADIZA </v>
          </cell>
          <cell r="H2338" t="str">
            <v>600 MG</v>
          </cell>
          <cell r="I2338" t="str">
            <v>ORAL</v>
          </cell>
          <cell r="J2338" t="str">
            <v>TABLETAS</v>
          </cell>
          <cell r="K2338"/>
          <cell r="L2338"/>
          <cell r="M2338"/>
          <cell r="N2338"/>
          <cell r="O2338"/>
          <cell r="P2338"/>
          <cell r="Q2338"/>
          <cell r="R2338"/>
          <cell r="S2338"/>
          <cell r="T2338"/>
          <cell r="U2338">
            <v>2276</v>
          </cell>
          <cell r="V2338">
            <v>2461.27</v>
          </cell>
        </row>
        <row r="2339">
          <cell r="C2339"/>
          <cell r="D2339"/>
          <cell r="E2339" t="str">
            <v>CP-0220-GIL</v>
          </cell>
          <cell r="F2339" t="str">
            <v xml:space="preserve">AGUA DE MAR HIPERTONICA </v>
          </cell>
          <cell r="G2339" t="str">
            <v>FCO X 100 ML</v>
          </cell>
          <cell r="H2339" t="str">
            <v>N.A.</v>
          </cell>
          <cell r="I2339" t="str">
            <v>NASAL</v>
          </cell>
          <cell r="J2339" t="str">
            <v>SOLUCION</v>
          </cell>
          <cell r="K2339"/>
          <cell r="L2339"/>
          <cell r="M2339"/>
          <cell r="N2339"/>
          <cell r="O2339"/>
          <cell r="P2339"/>
          <cell r="Q2339"/>
          <cell r="R2339"/>
          <cell r="S2339"/>
          <cell r="T2339"/>
          <cell r="U2339">
            <v>49245</v>
          </cell>
          <cell r="V2339">
            <v>53253.54</v>
          </cell>
        </row>
        <row r="2340">
          <cell r="C2340"/>
          <cell r="D2340"/>
          <cell r="E2340" t="str">
            <v>CP-0221-SFI</v>
          </cell>
          <cell r="F2340" t="str">
            <v>VACUNA CONJUGADA CONTRA MENINGOCOCICOS A Y C</v>
          </cell>
          <cell r="G2340" t="str">
            <v>N.A</v>
          </cell>
          <cell r="H2340" t="str">
            <v>N.A.</v>
          </cell>
          <cell r="I2340" t="str">
            <v>INTRAMUSCULAR</v>
          </cell>
          <cell r="J2340" t="str">
            <v>INYECTABLE</v>
          </cell>
          <cell r="K2340"/>
          <cell r="L2340"/>
          <cell r="M2340"/>
          <cell r="N2340"/>
          <cell r="O2340"/>
          <cell r="P2340"/>
          <cell r="Q2340"/>
          <cell r="R2340"/>
          <cell r="S2340"/>
          <cell r="T2340"/>
          <cell r="U2340">
            <v>195000</v>
          </cell>
          <cell r="V2340">
            <v>210873</v>
          </cell>
        </row>
        <row r="2341">
          <cell r="C2341"/>
          <cell r="D2341"/>
          <cell r="E2341" t="str">
            <v>CP-0222-ZAM</v>
          </cell>
          <cell r="F2341" t="str">
            <v>SALICILANILIDA+ACIDO BENZOICO+ACIDO SALICILICO</v>
          </cell>
          <cell r="G2341" t="str">
            <v>N.A</v>
          </cell>
          <cell r="H2341" t="str">
            <v>2 G + 5 G + 0,8 G</v>
          </cell>
          <cell r="I2341" t="str">
            <v>TOPICA</v>
          </cell>
          <cell r="J2341" t="str">
            <v>SOLUCION</v>
          </cell>
          <cell r="K2341"/>
          <cell r="L2341"/>
          <cell r="M2341"/>
          <cell r="N2341"/>
          <cell r="O2341"/>
          <cell r="P2341"/>
          <cell r="Q2341"/>
          <cell r="R2341"/>
          <cell r="S2341"/>
          <cell r="T2341"/>
          <cell r="U2341">
            <v>23625</v>
          </cell>
          <cell r="V2341">
            <v>25548.080000000002</v>
          </cell>
        </row>
        <row r="2342">
          <cell r="C2342"/>
          <cell r="D2342"/>
          <cell r="E2342" t="str">
            <v>CP-0223-SKI</v>
          </cell>
          <cell r="F2342" t="str">
            <v>SHAMPOO</v>
          </cell>
          <cell r="G2342" t="str">
            <v>FCO X 280 ML</v>
          </cell>
          <cell r="H2342" t="str">
            <v>N.A.</v>
          </cell>
          <cell r="I2342" t="str">
            <v>TOPICA</v>
          </cell>
          <cell r="J2342" t="str">
            <v>SOLUCION</v>
          </cell>
          <cell r="K2342"/>
          <cell r="L2342"/>
          <cell r="M2342"/>
          <cell r="N2342"/>
          <cell r="O2342"/>
          <cell r="P2342"/>
          <cell r="Q2342"/>
          <cell r="R2342"/>
          <cell r="S2342"/>
          <cell r="T2342"/>
          <cell r="U2342">
            <v>40705</v>
          </cell>
          <cell r="V2342">
            <v>44018.39</v>
          </cell>
        </row>
        <row r="2343">
          <cell r="C2343"/>
          <cell r="D2343"/>
          <cell r="E2343" t="str">
            <v>CP-0224-SKI</v>
          </cell>
          <cell r="F2343" t="str">
            <v>SHAMPOO</v>
          </cell>
          <cell r="G2343" t="str">
            <v>FCO X 280 ML</v>
          </cell>
          <cell r="H2343" t="str">
            <v>N.A.</v>
          </cell>
          <cell r="I2343" t="str">
            <v>TOPICA</v>
          </cell>
          <cell r="J2343" t="str">
            <v>SOLUCION</v>
          </cell>
          <cell r="K2343"/>
          <cell r="L2343"/>
          <cell r="M2343"/>
          <cell r="N2343"/>
          <cell r="O2343"/>
          <cell r="P2343"/>
          <cell r="Q2343"/>
          <cell r="R2343"/>
          <cell r="S2343"/>
          <cell r="T2343"/>
          <cell r="U2343">
            <v>27265</v>
          </cell>
          <cell r="V2343">
            <v>29484.37</v>
          </cell>
        </row>
        <row r="2344">
          <cell r="C2344"/>
          <cell r="D2344"/>
          <cell r="E2344" t="str">
            <v xml:space="preserve"> CP-0315-EUR</v>
          </cell>
          <cell r="F2344" t="str">
            <v>SHAMPOO</v>
          </cell>
          <cell r="G2344" t="str">
            <v>SHAMPOO</v>
          </cell>
          <cell r="H2344"/>
          <cell r="I2344" t="str">
            <v>TOPICO</v>
          </cell>
          <cell r="J2344"/>
          <cell r="K2344"/>
          <cell r="L2344"/>
          <cell r="M2344"/>
          <cell r="N2344"/>
          <cell r="O2344"/>
          <cell r="P2344"/>
          <cell r="Q2344"/>
          <cell r="R2344"/>
          <cell r="S2344"/>
          <cell r="T2344"/>
          <cell r="U2344">
            <v>0</v>
          </cell>
          <cell r="V2344">
            <v>63697.7</v>
          </cell>
        </row>
        <row r="2345">
          <cell r="C2345"/>
          <cell r="D2345"/>
          <cell r="E2345" t="str">
            <v>CP-0225-BUS</v>
          </cell>
          <cell r="F2345" t="str">
            <v>PODOFILOTOXINA</v>
          </cell>
          <cell r="G2345" t="str">
            <v>N.A</v>
          </cell>
          <cell r="H2345">
            <v>5.0000000000000001E-3</v>
          </cell>
          <cell r="I2345" t="str">
            <v>TOPICA</v>
          </cell>
          <cell r="J2345" t="str">
            <v>GEL</v>
          </cell>
          <cell r="K2345"/>
          <cell r="L2345"/>
          <cell r="M2345"/>
          <cell r="N2345"/>
          <cell r="O2345"/>
          <cell r="P2345"/>
          <cell r="Q2345"/>
          <cell r="R2345"/>
          <cell r="S2345"/>
          <cell r="T2345"/>
          <cell r="U2345">
            <v>48500</v>
          </cell>
          <cell r="V2345">
            <v>52447.9</v>
          </cell>
        </row>
        <row r="2346">
          <cell r="C2346"/>
          <cell r="D2346"/>
          <cell r="E2346" t="str">
            <v>CP-0226-JAC</v>
          </cell>
          <cell r="F2346" t="str">
            <v>CANAGLIFLOZINA+METFORMINA</v>
          </cell>
          <cell r="G2346" t="str">
            <v>N.A</v>
          </cell>
          <cell r="H2346" t="str">
            <v>150+1000 MG</v>
          </cell>
          <cell r="I2346" t="str">
            <v>ORAL</v>
          </cell>
          <cell r="J2346" t="str">
            <v>TABLETAS</v>
          </cell>
          <cell r="K2346"/>
          <cell r="L2346"/>
          <cell r="M2346"/>
          <cell r="N2346"/>
          <cell r="O2346"/>
          <cell r="P2346"/>
          <cell r="Q2346"/>
          <cell r="R2346"/>
          <cell r="S2346"/>
          <cell r="T2346"/>
          <cell r="U2346">
            <v>1907</v>
          </cell>
          <cell r="V2346">
            <v>2062.23</v>
          </cell>
        </row>
        <row r="2347">
          <cell r="C2347"/>
          <cell r="D2347"/>
          <cell r="E2347" t="str">
            <v>CP-0227-BOE</v>
          </cell>
          <cell r="F2347" t="str">
            <v>TELMISARTAN</v>
          </cell>
          <cell r="G2347" t="str">
            <v>N.A</v>
          </cell>
          <cell r="H2347" t="str">
            <v>80 MG</v>
          </cell>
          <cell r="I2347" t="str">
            <v>ORAL</v>
          </cell>
          <cell r="J2347" t="str">
            <v>TABLETAS</v>
          </cell>
          <cell r="K2347"/>
          <cell r="L2347"/>
          <cell r="M2347"/>
          <cell r="N2347"/>
          <cell r="O2347"/>
          <cell r="P2347"/>
          <cell r="Q2347"/>
          <cell r="R2347"/>
          <cell r="S2347"/>
          <cell r="T2347"/>
          <cell r="U2347">
            <v>6380</v>
          </cell>
          <cell r="V2347">
            <v>6899.33</v>
          </cell>
        </row>
        <row r="2348">
          <cell r="C2348"/>
          <cell r="D2348"/>
          <cell r="E2348" t="str">
            <v>CP-0228-BMS</v>
          </cell>
          <cell r="F2348" t="str">
            <v>REYATAZ</v>
          </cell>
          <cell r="G2348" t="str">
            <v>CAJA POR UN FRASCO DE PEAD POR 60 CAPSULAS DURAS DE GELATINA TAPA Y CUERPO AZUL OPACO, CON INSERTO</v>
          </cell>
          <cell r="H2348" t="str">
            <v>200 MG</v>
          </cell>
          <cell r="I2348" t="str">
            <v>ORAL</v>
          </cell>
          <cell r="J2348" t="str">
            <v>TABLETAS</v>
          </cell>
          <cell r="K2348"/>
          <cell r="L2348"/>
          <cell r="M2348"/>
          <cell r="N2348"/>
          <cell r="O2348"/>
          <cell r="P2348"/>
          <cell r="Q2348"/>
          <cell r="R2348"/>
          <cell r="S2348"/>
          <cell r="T2348"/>
          <cell r="U2348">
            <v>11602</v>
          </cell>
          <cell r="V2348">
            <v>12546.4</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463"/>
  <sheetViews>
    <sheetView tabSelected="1" view="pageBreakPreview" zoomScale="60" zoomScaleNormal="70" workbookViewId="0">
      <selection activeCell="I22" sqref="I22"/>
    </sheetView>
  </sheetViews>
  <sheetFormatPr baseColWidth="10" defaultRowHeight="15" x14ac:dyDescent="0.25"/>
  <cols>
    <col min="1" max="1" width="7.28515625" style="1" customWidth="1"/>
    <col min="2" max="2" width="13.140625" style="1" customWidth="1"/>
    <col min="3" max="3" width="16.7109375" style="1" customWidth="1"/>
    <col min="4" max="4" width="59.85546875" style="1" customWidth="1"/>
    <col min="5" max="5" width="30.140625" style="1" customWidth="1"/>
    <col min="6" max="6" width="26.5703125" style="1" customWidth="1"/>
    <col min="7" max="7" width="15.140625" style="1" customWidth="1"/>
    <col min="8" max="8" width="28.42578125" style="1" customWidth="1"/>
    <col min="9" max="9" width="17" style="1" customWidth="1"/>
    <col min="10" max="10" width="14.140625" style="1" customWidth="1"/>
    <col min="11" max="11" width="13.5703125" style="1" bestFit="1" customWidth="1"/>
    <col min="12" max="12" width="17.7109375" style="1" customWidth="1"/>
    <col min="13" max="13" width="20" style="1" customWidth="1"/>
    <col min="14" max="14" width="17.140625" style="1" customWidth="1"/>
    <col min="15" max="15" width="17.7109375" style="1" customWidth="1"/>
    <col min="16" max="16" width="16.7109375" style="1" bestFit="1" customWidth="1"/>
    <col min="17" max="17" width="13.140625" style="1" customWidth="1"/>
    <col min="18" max="18" width="11.42578125" style="1"/>
    <col min="19" max="19" width="11" style="1" customWidth="1"/>
    <col min="20" max="22" width="11.42578125" style="1"/>
    <col min="23" max="23" width="15.28515625" style="1" customWidth="1"/>
    <col min="24" max="24" width="25.42578125" style="1" customWidth="1"/>
    <col min="25" max="26" width="11.42578125" style="1"/>
    <col min="27" max="27" width="18.85546875" style="1" customWidth="1"/>
    <col min="28" max="28" width="93.28515625" style="1" customWidth="1"/>
    <col min="29" max="249" width="11.42578125" style="1"/>
    <col min="250" max="250" width="6.28515625" style="1" customWidth="1"/>
    <col min="251" max="252" width="13.85546875" style="1" customWidth="1"/>
    <col min="253" max="253" width="65.28515625" style="1" customWidth="1"/>
    <col min="254" max="254" width="25" style="1" customWidth="1"/>
    <col min="255" max="255" width="26.5703125" style="1" customWidth="1"/>
    <col min="256" max="256" width="24.85546875" style="1" customWidth="1"/>
    <col min="257" max="257" width="14.28515625" style="1" customWidth="1"/>
    <col min="258" max="258" width="21.140625" style="1" customWidth="1"/>
    <col min="259" max="259" width="15.140625" style="1" customWidth="1"/>
    <col min="260" max="260" width="16.7109375" style="1" customWidth="1"/>
    <col min="261" max="261" width="17" style="1" customWidth="1"/>
    <col min="262" max="262" width="17.85546875" style="1" customWidth="1"/>
    <col min="263" max="263" width="19.140625" style="1" customWidth="1"/>
    <col min="264" max="264" width="17.42578125" style="1" customWidth="1"/>
    <col min="265" max="265" width="15.140625" style="1" customWidth="1"/>
    <col min="266" max="266" width="18.85546875" style="1" customWidth="1"/>
    <col min="267" max="267" width="19.140625" style="1" customWidth="1"/>
    <col min="268" max="268" width="23.140625" style="1" customWidth="1"/>
    <col min="269" max="269" width="21.42578125" style="1" customWidth="1"/>
    <col min="270" max="270" width="59.5703125" style="1" customWidth="1"/>
    <col min="271" max="271" width="17.7109375" style="1" customWidth="1"/>
    <col min="272" max="505" width="11.42578125" style="1"/>
    <col min="506" max="506" width="6.28515625" style="1" customWidth="1"/>
    <col min="507" max="508" width="13.85546875" style="1" customWidth="1"/>
    <col min="509" max="509" width="65.28515625" style="1" customWidth="1"/>
    <col min="510" max="510" width="25" style="1" customWidth="1"/>
    <col min="511" max="511" width="26.5703125" style="1" customWidth="1"/>
    <col min="512" max="512" width="24.85546875" style="1" customWidth="1"/>
    <col min="513" max="513" width="14.28515625" style="1" customWidth="1"/>
    <col min="514" max="514" width="21.140625" style="1" customWidth="1"/>
    <col min="515" max="515" width="15.140625" style="1" customWidth="1"/>
    <col min="516" max="516" width="16.7109375" style="1" customWidth="1"/>
    <col min="517" max="517" width="17" style="1" customWidth="1"/>
    <col min="518" max="518" width="17.85546875" style="1" customWidth="1"/>
    <col min="519" max="519" width="19.140625" style="1" customWidth="1"/>
    <col min="520" max="520" width="17.42578125" style="1" customWidth="1"/>
    <col min="521" max="521" width="15.140625" style="1" customWidth="1"/>
    <col min="522" max="522" width="18.85546875" style="1" customWidth="1"/>
    <col min="523" max="523" width="19.140625" style="1" customWidth="1"/>
    <col min="524" max="524" width="23.140625" style="1" customWidth="1"/>
    <col min="525" max="525" width="21.42578125" style="1" customWidth="1"/>
    <col min="526" max="526" width="59.5703125" style="1" customWidth="1"/>
    <col min="527" max="527" width="17.7109375" style="1" customWidth="1"/>
    <col min="528" max="761" width="11.42578125" style="1"/>
    <col min="762" max="762" width="6.28515625" style="1" customWidth="1"/>
    <col min="763" max="764" width="13.85546875" style="1" customWidth="1"/>
    <col min="765" max="765" width="65.28515625" style="1" customWidth="1"/>
    <col min="766" max="766" width="25" style="1" customWidth="1"/>
    <col min="767" max="767" width="26.5703125" style="1" customWidth="1"/>
    <col min="768" max="768" width="24.85546875" style="1" customWidth="1"/>
    <col min="769" max="769" width="14.28515625" style="1" customWidth="1"/>
    <col min="770" max="770" width="21.140625" style="1" customWidth="1"/>
    <col min="771" max="771" width="15.140625" style="1" customWidth="1"/>
    <col min="772" max="772" width="16.7109375" style="1" customWidth="1"/>
    <col min="773" max="773" width="17" style="1" customWidth="1"/>
    <col min="774" max="774" width="17.85546875" style="1" customWidth="1"/>
    <col min="775" max="775" width="19.140625" style="1" customWidth="1"/>
    <col min="776" max="776" width="17.42578125" style="1" customWidth="1"/>
    <col min="777" max="777" width="15.140625" style="1" customWidth="1"/>
    <col min="778" max="778" width="18.85546875" style="1" customWidth="1"/>
    <col min="779" max="779" width="19.140625" style="1" customWidth="1"/>
    <col min="780" max="780" width="23.140625" style="1" customWidth="1"/>
    <col min="781" max="781" width="21.42578125" style="1" customWidth="1"/>
    <col min="782" max="782" width="59.5703125" style="1" customWidth="1"/>
    <col min="783" max="783" width="17.7109375" style="1" customWidth="1"/>
    <col min="784" max="1017" width="11.42578125" style="1"/>
    <col min="1018" max="1018" width="6.28515625" style="1" customWidth="1"/>
    <col min="1019" max="1020" width="13.85546875" style="1" customWidth="1"/>
    <col min="1021" max="1021" width="65.28515625" style="1" customWidth="1"/>
    <col min="1022" max="1022" width="25" style="1" customWidth="1"/>
    <col min="1023" max="1023" width="26.5703125" style="1" customWidth="1"/>
    <col min="1024" max="1024" width="24.85546875" style="1" customWidth="1"/>
    <col min="1025" max="1025" width="14.28515625" style="1" customWidth="1"/>
    <col min="1026" max="1026" width="21.140625" style="1" customWidth="1"/>
    <col min="1027" max="1027" width="15.140625" style="1" customWidth="1"/>
    <col min="1028" max="1028" width="16.7109375" style="1" customWidth="1"/>
    <col min="1029" max="1029" width="17" style="1" customWidth="1"/>
    <col min="1030" max="1030" width="17.85546875" style="1" customWidth="1"/>
    <col min="1031" max="1031" width="19.140625" style="1" customWidth="1"/>
    <col min="1032" max="1032" width="17.42578125" style="1" customWidth="1"/>
    <col min="1033" max="1033" width="15.140625" style="1" customWidth="1"/>
    <col min="1034" max="1034" width="18.85546875" style="1" customWidth="1"/>
    <col min="1035" max="1035" width="19.140625" style="1" customWidth="1"/>
    <col min="1036" max="1036" width="23.140625" style="1" customWidth="1"/>
    <col min="1037" max="1037" width="21.42578125" style="1" customWidth="1"/>
    <col min="1038" max="1038" width="59.5703125" style="1" customWidth="1"/>
    <col min="1039" max="1039" width="17.7109375" style="1" customWidth="1"/>
    <col min="1040" max="1273" width="11.42578125" style="1"/>
    <col min="1274" max="1274" width="6.28515625" style="1" customWidth="1"/>
    <col min="1275" max="1276" width="13.85546875" style="1" customWidth="1"/>
    <col min="1277" max="1277" width="65.28515625" style="1" customWidth="1"/>
    <col min="1278" max="1278" width="25" style="1" customWidth="1"/>
    <col min="1279" max="1279" width="26.5703125" style="1" customWidth="1"/>
    <col min="1280" max="1280" width="24.85546875" style="1" customWidth="1"/>
    <col min="1281" max="1281" width="14.28515625" style="1" customWidth="1"/>
    <col min="1282" max="1282" width="21.140625" style="1" customWidth="1"/>
    <col min="1283" max="1283" width="15.140625" style="1" customWidth="1"/>
    <col min="1284" max="1284" width="16.7109375" style="1" customWidth="1"/>
    <col min="1285" max="1285" width="17" style="1" customWidth="1"/>
    <col min="1286" max="1286" width="17.85546875" style="1" customWidth="1"/>
    <col min="1287" max="1287" width="19.140625" style="1" customWidth="1"/>
    <col min="1288" max="1288" width="17.42578125" style="1" customWidth="1"/>
    <col min="1289" max="1289" width="15.140625" style="1" customWidth="1"/>
    <col min="1290" max="1290" width="18.85546875" style="1" customWidth="1"/>
    <col min="1291" max="1291" width="19.140625" style="1" customWidth="1"/>
    <col min="1292" max="1292" width="23.140625" style="1" customWidth="1"/>
    <col min="1293" max="1293" width="21.42578125" style="1" customWidth="1"/>
    <col min="1294" max="1294" width="59.5703125" style="1" customWidth="1"/>
    <col min="1295" max="1295" width="17.7109375" style="1" customWidth="1"/>
    <col min="1296" max="1529" width="11.42578125" style="1"/>
    <col min="1530" max="1530" width="6.28515625" style="1" customWidth="1"/>
    <col min="1531" max="1532" width="13.85546875" style="1" customWidth="1"/>
    <col min="1533" max="1533" width="65.28515625" style="1" customWidth="1"/>
    <col min="1534" max="1534" width="25" style="1" customWidth="1"/>
    <col min="1535" max="1535" width="26.5703125" style="1" customWidth="1"/>
    <col min="1536" max="1536" width="24.85546875" style="1" customWidth="1"/>
    <col min="1537" max="1537" width="14.28515625" style="1" customWidth="1"/>
    <col min="1538" max="1538" width="21.140625" style="1" customWidth="1"/>
    <col min="1539" max="1539" width="15.140625" style="1" customWidth="1"/>
    <col min="1540" max="1540" width="16.7109375" style="1" customWidth="1"/>
    <col min="1541" max="1541" width="17" style="1" customWidth="1"/>
    <col min="1542" max="1542" width="17.85546875" style="1" customWidth="1"/>
    <col min="1543" max="1543" width="19.140625" style="1" customWidth="1"/>
    <col min="1544" max="1544" width="17.42578125" style="1" customWidth="1"/>
    <col min="1545" max="1545" width="15.140625" style="1" customWidth="1"/>
    <col min="1546" max="1546" width="18.85546875" style="1" customWidth="1"/>
    <col min="1547" max="1547" width="19.140625" style="1" customWidth="1"/>
    <col min="1548" max="1548" width="23.140625" style="1" customWidth="1"/>
    <col min="1549" max="1549" width="21.42578125" style="1" customWidth="1"/>
    <col min="1550" max="1550" width="59.5703125" style="1" customWidth="1"/>
    <col min="1551" max="1551" width="17.7109375" style="1" customWidth="1"/>
    <col min="1552" max="1785" width="11.42578125" style="1"/>
    <col min="1786" max="1786" width="6.28515625" style="1" customWidth="1"/>
    <col min="1787" max="1788" width="13.85546875" style="1" customWidth="1"/>
    <col min="1789" max="1789" width="65.28515625" style="1" customWidth="1"/>
    <col min="1790" max="1790" width="25" style="1" customWidth="1"/>
    <col min="1791" max="1791" width="26.5703125" style="1" customWidth="1"/>
    <col min="1792" max="1792" width="24.85546875" style="1" customWidth="1"/>
    <col min="1793" max="1793" width="14.28515625" style="1" customWidth="1"/>
    <col min="1794" max="1794" width="21.140625" style="1" customWidth="1"/>
    <col min="1795" max="1795" width="15.140625" style="1" customWidth="1"/>
    <col min="1796" max="1796" width="16.7109375" style="1" customWidth="1"/>
    <col min="1797" max="1797" width="17" style="1" customWidth="1"/>
    <col min="1798" max="1798" width="17.85546875" style="1" customWidth="1"/>
    <col min="1799" max="1799" width="19.140625" style="1" customWidth="1"/>
    <col min="1800" max="1800" width="17.42578125" style="1" customWidth="1"/>
    <col min="1801" max="1801" width="15.140625" style="1" customWidth="1"/>
    <col min="1802" max="1802" width="18.85546875" style="1" customWidth="1"/>
    <col min="1803" max="1803" width="19.140625" style="1" customWidth="1"/>
    <col min="1804" max="1804" width="23.140625" style="1" customWidth="1"/>
    <col min="1805" max="1805" width="21.42578125" style="1" customWidth="1"/>
    <col min="1806" max="1806" width="59.5703125" style="1" customWidth="1"/>
    <col min="1807" max="1807" width="17.7109375" style="1" customWidth="1"/>
    <col min="1808" max="2041" width="11.42578125" style="1"/>
    <col min="2042" max="2042" width="6.28515625" style="1" customWidth="1"/>
    <col min="2043" max="2044" width="13.85546875" style="1" customWidth="1"/>
    <col min="2045" max="2045" width="65.28515625" style="1" customWidth="1"/>
    <col min="2046" max="2046" width="25" style="1" customWidth="1"/>
    <col min="2047" max="2047" width="26.5703125" style="1" customWidth="1"/>
    <col min="2048" max="2048" width="24.85546875" style="1" customWidth="1"/>
    <col min="2049" max="2049" width="14.28515625" style="1" customWidth="1"/>
    <col min="2050" max="2050" width="21.140625" style="1" customWidth="1"/>
    <col min="2051" max="2051" width="15.140625" style="1" customWidth="1"/>
    <col min="2052" max="2052" width="16.7109375" style="1" customWidth="1"/>
    <col min="2053" max="2053" width="17" style="1" customWidth="1"/>
    <col min="2054" max="2054" width="17.85546875" style="1" customWidth="1"/>
    <col min="2055" max="2055" width="19.140625" style="1" customWidth="1"/>
    <col min="2056" max="2056" width="17.42578125" style="1" customWidth="1"/>
    <col min="2057" max="2057" width="15.140625" style="1" customWidth="1"/>
    <col min="2058" max="2058" width="18.85546875" style="1" customWidth="1"/>
    <col min="2059" max="2059" width="19.140625" style="1" customWidth="1"/>
    <col min="2060" max="2060" width="23.140625" style="1" customWidth="1"/>
    <col min="2061" max="2061" width="21.42578125" style="1" customWidth="1"/>
    <col min="2062" max="2062" width="59.5703125" style="1" customWidth="1"/>
    <col min="2063" max="2063" width="17.7109375" style="1" customWidth="1"/>
    <col min="2064" max="2297" width="11.42578125" style="1"/>
    <col min="2298" max="2298" width="6.28515625" style="1" customWidth="1"/>
    <col min="2299" max="2300" width="13.85546875" style="1" customWidth="1"/>
    <col min="2301" max="2301" width="65.28515625" style="1" customWidth="1"/>
    <col min="2302" max="2302" width="25" style="1" customWidth="1"/>
    <col min="2303" max="2303" width="26.5703125" style="1" customWidth="1"/>
    <col min="2304" max="2304" width="24.85546875" style="1" customWidth="1"/>
    <col min="2305" max="2305" width="14.28515625" style="1" customWidth="1"/>
    <col min="2306" max="2306" width="21.140625" style="1" customWidth="1"/>
    <col min="2307" max="2307" width="15.140625" style="1" customWidth="1"/>
    <col min="2308" max="2308" width="16.7109375" style="1" customWidth="1"/>
    <col min="2309" max="2309" width="17" style="1" customWidth="1"/>
    <col min="2310" max="2310" width="17.85546875" style="1" customWidth="1"/>
    <col min="2311" max="2311" width="19.140625" style="1" customWidth="1"/>
    <col min="2312" max="2312" width="17.42578125" style="1" customWidth="1"/>
    <col min="2313" max="2313" width="15.140625" style="1" customWidth="1"/>
    <col min="2314" max="2314" width="18.85546875" style="1" customWidth="1"/>
    <col min="2315" max="2315" width="19.140625" style="1" customWidth="1"/>
    <col min="2316" max="2316" width="23.140625" style="1" customWidth="1"/>
    <col min="2317" max="2317" width="21.42578125" style="1" customWidth="1"/>
    <col min="2318" max="2318" width="59.5703125" style="1" customWidth="1"/>
    <col min="2319" max="2319" width="17.7109375" style="1" customWidth="1"/>
    <col min="2320" max="2553" width="11.42578125" style="1"/>
    <col min="2554" max="2554" width="6.28515625" style="1" customWidth="1"/>
    <col min="2555" max="2556" width="13.85546875" style="1" customWidth="1"/>
    <col min="2557" max="2557" width="65.28515625" style="1" customWidth="1"/>
    <col min="2558" max="2558" width="25" style="1" customWidth="1"/>
    <col min="2559" max="2559" width="26.5703125" style="1" customWidth="1"/>
    <col min="2560" max="2560" width="24.85546875" style="1" customWidth="1"/>
    <col min="2561" max="2561" width="14.28515625" style="1" customWidth="1"/>
    <col min="2562" max="2562" width="21.140625" style="1" customWidth="1"/>
    <col min="2563" max="2563" width="15.140625" style="1" customWidth="1"/>
    <col min="2564" max="2564" width="16.7109375" style="1" customWidth="1"/>
    <col min="2565" max="2565" width="17" style="1" customWidth="1"/>
    <col min="2566" max="2566" width="17.85546875" style="1" customWidth="1"/>
    <col min="2567" max="2567" width="19.140625" style="1" customWidth="1"/>
    <col min="2568" max="2568" width="17.42578125" style="1" customWidth="1"/>
    <col min="2569" max="2569" width="15.140625" style="1" customWidth="1"/>
    <col min="2570" max="2570" width="18.85546875" style="1" customWidth="1"/>
    <col min="2571" max="2571" width="19.140625" style="1" customWidth="1"/>
    <col min="2572" max="2572" width="23.140625" style="1" customWidth="1"/>
    <col min="2573" max="2573" width="21.42578125" style="1" customWidth="1"/>
    <col min="2574" max="2574" width="59.5703125" style="1" customWidth="1"/>
    <col min="2575" max="2575" width="17.7109375" style="1" customWidth="1"/>
    <col min="2576" max="2809" width="11.42578125" style="1"/>
    <col min="2810" max="2810" width="6.28515625" style="1" customWidth="1"/>
    <col min="2811" max="2812" width="13.85546875" style="1" customWidth="1"/>
    <col min="2813" max="2813" width="65.28515625" style="1" customWidth="1"/>
    <col min="2814" max="2814" width="25" style="1" customWidth="1"/>
    <col min="2815" max="2815" width="26.5703125" style="1" customWidth="1"/>
    <col min="2816" max="2816" width="24.85546875" style="1" customWidth="1"/>
    <col min="2817" max="2817" width="14.28515625" style="1" customWidth="1"/>
    <col min="2818" max="2818" width="21.140625" style="1" customWidth="1"/>
    <col min="2819" max="2819" width="15.140625" style="1" customWidth="1"/>
    <col min="2820" max="2820" width="16.7109375" style="1" customWidth="1"/>
    <col min="2821" max="2821" width="17" style="1" customWidth="1"/>
    <col min="2822" max="2822" width="17.85546875" style="1" customWidth="1"/>
    <col min="2823" max="2823" width="19.140625" style="1" customWidth="1"/>
    <col min="2824" max="2824" width="17.42578125" style="1" customWidth="1"/>
    <col min="2825" max="2825" width="15.140625" style="1" customWidth="1"/>
    <col min="2826" max="2826" width="18.85546875" style="1" customWidth="1"/>
    <col min="2827" max="2827" width="19.140625" style="1" customWidth="1"/>
    <col min="2828" max="2828" width="23.140625" style="1" customWidth="1"/>
    <col min="2829" max="2829" width="21.42578125" style="1" customWidth="1"/>
    <col min="2830" max="2830" width="59.5703125" style="1" customWidth="1"/>
    <col min="2831" max="2831" width="17.7109375" style="1" customWidth="1"/>
    <col min="2832" max="3065" width="11.42578125" style="1"/>
    <col min="3066" max="3066" width="6.28515625" style="1" customWidth="1"/>
    <col min="3067" max="3068" width="13.85546875" style="1" customWidth="1"/>
    <col min="3069" max="3069" width="65.28515625" style="1" customWidth="1"/>
    <col min="3070" max="3070" width="25" style="1" customWidth="1"/>
    <col min="3071" max="3071" width="26.5703125" style="1" customWidth="1"/>
    <col min="3072" max="3072" width="24.85546875" style="1" customWidth="1"/>
    <col min="3073" max="3073" width="14.28515625" style="1" customWidth="1"/>
    <col min="3074" max="3074" width="21.140625" style="1" customWidth="1"/>
    <col min="3075" max="3075" width="15.140625" style="1" customWidth="1"/>
    <col min="3076" max="3076" width="16.7109375" style="1" customWidth="1"/>
    <col min="3077" max="3077" width="17" style="1" customWidth="1"/>
    <col min="3078" max="3078" width="17.85546875" style="1" customWidth="1"/>
    <col min="3079" max="3079" width="19.140625" style="1" customWidth="1"/>
    <col min="3080" max="3080" width="17.42578125" style="1" customWidth="1"/>
    <col min="3081" max="3081" width="15.140625" style="1" customWidth="1"/>
    <col min="3082" max="3082" width="18.85546875" style="1" customWidth="1"/>
    <col min="3083" max="3083" width="19.140625" style="1" customWidth="1"/>
    <col min="3084" max="3084" width="23.140625" style="1" customWidth="1"/>
    <col min="3085" max="3085" width="21.42578125" style="1" customWidth="1"/>
    <col min="3086" max="3086" width="59.5703125" style="1" customWidth="1"/>
    <col min="3087" max="3087" width="17.7109375" style="1" customWidth="1"/>
    <col min="3088" max="3321" width="11.42578125" style="1"/>
    <col min="3322" max="3322" width="6.28515625" style="1" customWidth="1"/>
    <col min="3323" max="3324" width="13.85546875" style="1" customWidth="1"/>
    <col min="3325" max="3325" width="65.28515625" style="1" customWidth="1"/>
    <col min="3326" max="3326" width="25" style="1" customWidth="1"/>
    <col min="3327" max="3327" width="26.5703125" style="1" customWidth="1"/>
    <col min="3328" max="3328" width="24.85546875" style="1" customWidth="1"/>
    <col min="3329" max="3329" width="14.28515625" style="1" customWidth="1"/>
    <col min="3330" max="3330" width="21.140625" style="1" customWidth="1"/>
    <col min="3331" max="3331" width="15.140625" style="1" customWidth="1"/>
    <col min="3332" max="3332" width="16.7109375" style="1" customWidth="1"/>
    <col min="3333" max="3333" width="17" style="1" customWidth="1"/>
    <col min="3334" max="3334" width="17.85546875" style="1" customWidth="1"/>
    <col min="3335" max="3335" width="19.140625" style="1" customWidth="1"/>
    <col min="3336" max="3336" width="17.42578125" style="1" customWidth="1"/>
    <col min="3337" max="3337" width="15.140625" style="1" customWidth="1"/>
    <col min="3338" max="3338" width="18.85546875" style="1" customWidth="1"/>
    <col min="3339" max="3339" width="19.140625" style="1" customWidth="1"/>
    <col min="3340" max="3340" width="23.140625" style="1" customWidth="1"/>
    <col min="3341" max="3341" width="21.42578125" style="1" customWidth="1"/>
    <col min="3342" max="3342" width="59.5703125" style="1" customWidth="1"/>
    <col min="3343" max="3343" width="17.7109375" style="1" customWidth="1"/>
    <col min="3344" max="3577" width="11.42578125" style="1"/>
    <col min="3578" max="3578" width="6.28515625" style="1" customWidth="1"/>
    <col min="3579" max="3580" width="13.85546875" style="1" customWidth="1"/>
    <col min="3581" max="3581" width="65.28515625" style="1" customWidth="1"/>
    <col min="3582" max="3582" width="25" style="1" customWidth="1"/>
    <col min="3583" max="3583" width="26.5703125" style="1" customWidth="1"/>
    <col min="3584" max="3584" width="24.85546875" style="1" customWidth="1"/>
    <col min="3585" max="3585" width="14.28515625" style="1" customWidth="1"/>
    <col min="3586" max="3586" width="21.140625" style="1" customWidth="1"/>
    <col min="3587" max="3587" width="15.140625" style="1" customWidth="1"/>
    <col min="3588" max="3588" width="16.7109375" style="1" customWidth="1"/>
    <col min="3589" max="3589" width="17" style="1" customWidth="1"/>
    <col min="3590" max="3590" width="17.85546875" style="1" customWidth="1"/>
    <col min="3591" max="3591" width="19.140625" style="1" customWidth="1"/>
    <col min="3592" max="3592" width="17.42578125" style="1" customWidth="1"/>
    <col min="3593" max="3593" width="15.140625" style="1" customWidth="1"/>
    <col min="3594" max="3594" width="18.85546875" style="1" customWidth="1"/>
    <col min="3595" max="3595" width="19.140625" style="1" customWidth="1"/>
    <col min="3596" max="3596" width="23.140625" style="1" customWidth="1"/>
    <col min="3597" max="3597" width="21.42578125" style="1" customWidth="1"/>
    <col min="3598" max="3598" width="59.5703125" style="1" customWidth="1"/>
    <col min="3599" max="3599" width="17.7109375" style="1" customWidth="1"/>
    <col min="3600" max="3833" width="11.42578125" style="1"/>
    <col min="3834" max="3834" width="6.28515625" style="1" customWidth="1"/>
    <col min="3835" max="3836" width="13.85546875" style="1" customWidth="1"/>
    <col min="3837" max="3837" width="65.28515625" style="1" customWidth="1"/>
    <col min="3838" max="3838" width="25" style="1" customWidth="1"/>
    <col min="3839" max="3839" width="26.5703125" style="1" customWidth="1"/>
    <col min="3840" max="3840" width="24.85546875" style="1" customWidth="1"/>
    <col min="3841" max="3841" width="14.28515625" style="1" customWidth="1"/>
    <col min="3842" max="3842" width="21.140625" style="1" customWidth="1"/>
    <col min="3843" max="3843" width="15.140625" style="1" customWidth="1"/>
    <col min="3844" max="3844" width="16.7109375" style="1" customWidth="1"/>
    <col min="3845" max="3845" width="17" style="1" customWidth="1"/>
    <col min="3846" max="3846" width="17.85546875" style="1" customWidth="1"/>
    <col min="3847" max="3847" width="19.140625" style="1" customWidth="1"/>
    <col min="3848" max="3848" width="17.42578125" style="1" customWidth="1"/>
    <col min="3849" max="3849" width="15.140625" style="1" customWidth="1"/>
    <col min="3850" max="3850" width="18.85546875" style="1" customWidth="1"/>
    <col min="3851" max="3851" width="19.140625" style="1" customWidth="1"/>
    <col min="3852" max="3852" width="23.140625" style="1" customWidth="1"/>
    <col min="3853" max="3853" width="21.42578125" style="1" customWidth="1"/>
    <col min="3854" max="3854" width="59.5703125" style="1" customWidth="1"/>
    <col min="3855" max="3855" width="17.7109375" style="1" customWidth="1"/>
    <col min="3856" max="4089" width="11.42578125" style="1"/>
    <col min="4090" max="4090" width="6.28515625" style="1" customWidth="1"/>
    <col min="4091" max="4092" width="13.85546875" style="1" customWidth="1"/>
    <col min="4093" max="4093" width="65.28515625" style="1" customWidth="1"/>
    <col min="4094" max="4094" width="25" style="1" customWidth="1"/>
    <col min="4095" max="4095" width="26.5703125" style="1" customWidth="1"/>
    <col min="4096" max="4096" width="24.85546875" style="1" customWidth="1"/>
    <col min="4097" max="4097" width="14.28515625" style="1" customWidth="1"/>
    <col min="4098" max="4098" width="21.140625" style="1" customWidth="1"/>
    <col min="4099" max="4099" width="15.140625" style="1" customWidth="1"/>
    <col min="4100" max="4100" width="16.7109375" style="1" customWidth="1"/>
    <col min="4101" max="4101" width="17" style="1" customWidth="1"/>
    <col min="4102" max="4102" width="17.85546875" style="1" customWidth="1"/>
    <col min="4103" max="4103" width="19.140625" style="1" customWidth="1"/>
    <col min="4104" max="4104" width="17.42578125" style="1" customWidth="1"/>
    <col min="4105" max="4105" width="15.140625" style="1" customWidth="1"/>
    <col min="4106" max="4106" width="18.85546875" style="1" customWidth="1"/>
    <col min="4107" max="4107" width="19.140625" style="1" customWidth="1"/>
    <col min="4108" max="4108" width="23.140625" style="1" customWidth="1"/>
    <col min="4109" max="4109" width="21.42578125" style="1" customWidth="1"/>
    <col min="4110" max="4110" width="59.5703125" style="1" customWidth="1"/>
    <col min="4111" max="4111" width="17.7109375" style="1" customWidth="1"/>
    <col min="4112" max="4345" width="11.42578125" style="1"/>
    <col min="4346" max="4346" width="6.28515625" style="1" customWidth="1"/>
    <col min="4347" max="4348" width="13.85546875" style="1" customWidth="1"/>
    <col min="4349" max="4349" width="65.28515625" style="1" customWidth="1"/>
    <col min="4350" max="4350" width="25" style="1" customWidth="1"/>
    <col min="4351" max="4351" width="26.5703125" style="1" customWidth="1"/>
    <col min="4352" max="4352" width="24.85546875" style="1" customWidth="1"/>
    <col min="4353" max="4353" width="14.28515625" style="1" customWidth="1"/>
    <col min="4354" max="4354" width="21.140625" style="1" customWidth="1"/>
    <col min="4355" max="4355" width="15.140625" style="1" customWidth="1"/>
    <col min="4356" max="4356" width="16.7109375" style="1" customWidth="1"/>
    <col min="4357" max="4357" width="17" style="1" customWidth="1"/>
    <col min="4358" max="4358" width="17.85546875" style="1" customWidth="1"/>
    <col min="4359" max="4359" width="19.140625" style="1" customWidth="1"/>
    <col min="4360" max="4360" width="17.42578125" style="1" customWidth="1"/>
    <col min="4361" max="4361" width="15.140625" style="1" customWidth="1"/>
    <col min="4362" max="4362" width="18.85546875" style="1" customWidth="1"/>
    <col min="4363" max="4363" width="19.140625" style="1" customWidth="1"/>
    <col min="4364" max="4364" width="23.140625" style="1" customWidth="1"/>
    <col min="4365" max="4365" width="21.42578125" style="1" customWidth="1"/>
    <col min="4366" max="4366" width="59.5703125" style="1" customWidth="1"/>
    <col min="4367" max="4367" width="17.7109375" style="1" customWidth="1"/>
    <col min="4368" max="4601" width="11.42578125" style="1"/>
    <col min="4602" max="4602" width="6.28515625" style="1" customWidth="1"/>
    <col min="4603" max="4604" width="13.85546875" style="1" customWidth="1"/>
    <col min="4605" max="4605" width="65.28515625" style="1" customWidth="1"/>
    <col min="4606" max="4606" width="25" style="1" customWidth="1"/>
    <col min="4607" max="4607" width="26.5703125" style="1" customWidth="1"/>
    <col min="4608" max="4608" width="24.85546875" style="1" customWidth="1"/>
    <col min="4609" max="4609" width="14.28515625" style="1" customWidth="1"/>
    <col min="4610" max="4610" width="21.140625" style="1" customWidth="1"/>
    <col min="4611" max="4611" width="15.140625" style="1" customWidth="1"/>
    <col min="4612" max="4612" width="16.7109375" style="1" customWidth="1"/>
    <col min="4613" max="4613" width="17" style="1" customWidth="1"/>
    <col min="4614" max="4614" width="17.85546875" style="1" customWidth="1"/>
    <col min="4615" max="4615" width="19.140625" style="1" customWidth="1"/>
    <col min="4616" max="4616" width="17.42578125" style="1" customWidth="1"/>
    <col min="4617" max="4617" width="15.140625" style="1" customWidth="1"/>
    <col min="4618" max="4618" width="18.85546875" style="1" customWidth="1"/>
    <col min="4619" max="4619" width="19.140625" style="1" customWidth="1"/>
    <col min="4620" max="4620" width="23.140625" style="1" customWidth="1"/>
    <col min="4621" max="4621" width="21.42578125" style="1" customWidth="1"/>
    <col min="4622" max="4622" width="59.5703125" style="1" customWidth="1"/>
    <col min="4623" max="4623" width="17.7109375" style="1" customWidth="1"/>
    <col min="4624" max="4857" width="11.42578125" style="1"/>
    <col min="4858" max="4858" width="6.28515625" style="1" customWidth="1"/>
    <col min="4859" max="4860" width="13.85546875" style="1" customWidth="1"/>
    <col min="4861" max="4861" width="65.28515625" style="1" customWidth="1"/>
    <col min="4862" max="4862" width="25" style="1" customWidth="1"/>
    <col min="4863" max="4863" width="26.5703125" style="1" customWidth="1"/>
    <col min="4864" max="4864" width="24.85546875" style="1" customWidth="1"/>
    <col min="4865" max="4865" width="14.28515625" style="1" customWidth="1"/>
    <col min="4866" max="4866" width="21.140625" style="1" customWidth="1"/>
    <col min="4867" max="4867" width="15.140625" style="1" customWidth="1"/>
    <col min="4868" max="4868" width="16.7109375" style="1" customWidth="1"/>
    <col min="4869" max="4869" width="17" style="1" customWidth="1"/>
    <col min="4870" max="4870" width="17.85546875" style="1" customWidth="1"/>
    <col min="4871" max="4871" width="19.140625" style="1" customWidth="1"/>
    <col min="4872" max="4872" width="17.42578125" style="1" customWidth="1"/>
    <col min="4873" max="4873" width="15.140625" style="1" customWidth="1"/>
    <col min="4874" max="4874" width="18.85546875" style="1" customWidth="1"/>
    <col min="4875" max="4875" width="19.140625" style="1" customWidth="1"/>
    <col min="4876" max="4876" width="23.140625" style="1" customWidth="1"/>
    <col min="4877" max="4877" width="21.42578125" style="1" customWidth="1"/>
    <col min="4878" max="4878" width="59.5703125" style="1" customWidth="1"/>
    <col min="4879" max="4879" width="17.7109375" style="1" customWidth="1"/>
    <col min="4880" max="5113" width="11.42578125" style="1"/>
    <col min="5114" max="5114" width="6.28515625" style="1" customWidth="1"/>
    <col min="5115" max="5116" width="13.85546875" style="1" customWidth="1"/>
    <col min="5117" max="5117" width="65.28515625" style="1" customWidth="1"/>
    <col min="5118" max="5118" width="25" style="1" customWidth="1"/>
    <col min="5119" max="5119" width="26.5703125" style="1" customWidth="1"/>
    <col min="5120" max="5120" width="24.85546875" style="1" customWidth="1"/>
    <col min="5121" max="5121" width="14.28515625" style="1" customWidth="1"/>
    <col min="5122" max="5122" width="21.140625" style="1" customWidth="1"/>
    <col min="5123" max="5123" width="15.140625" style="1" customWidth="1"/>
    <col min="5124" max="5124" width="16.7109375" style="1" customWidth="1"/>
    <col min="5125" max="5125" width="17" style="1" customWidth="1"/>
    <col min="5126" max="5126" width="17.85546875" style="1" customWidth="1"/>
    <col min="5127" max="5127" width="19.140625" style="1" customWidth="1"/>
    <col min="5128" max="5128" width="17.42578125" style="1" customWidth="1"/>
    <col min="5129" max="5129" width="15.140625" style="1" customWidth="1"/>
    <col min="5130" max="5130" width="18.85546875" style="1" customWidth="1"/>
    <col min="5131" max="5131" width="19.140625" style="1" customWidth="1"/>
    <col min="5132" max="5132" width="23.140625" style="1" customWidth="1"/>
    <col min="5133" max="5133" width="21.42578125" style="1" customWidth="1"/>
    <col min="5134" max="5134" width="59.5703125" style="1" customWidth="1"/>
    <col min="5135" max="5135" width="17.7109375" style="1" customWidth="1"/>
    <col min="5136" max="5369" width="11.42578125" style="1"/>
    <col min="5370" max="5370" width="6.28515625" style="1" customWidth="1"/>
    <col min="5371" max="5372" width="13.85546875" style="1" customWidth="1"/>
    <col min="5373" max="5373" width="65.28515625" style="1" customWidth="1"/>
    <col min="5374" max="5374" width="25" style="1" customWidth="1"/>
    <col min="5375" max="5375" width="26.5703125" style="1" customWidth="1"/>
    <col min="5376" max="5376" width="24.85546875" style="1" customWidth="1"/>
    <col min="5377" max="5377" width="14.28515625" style="1" customWidth="1"/>
    <col min="5378" max="5378" width="21.140625" style="1" customWidth="1"/>
    <col min="5379" max="5379" width="15.140625" style="1" customWidth="1"/>
    <col min="5380" max="5380" width="16.7109375" style="1" customWidth="1"/>
    <col min="5381" max="5381" width="17" style="1" customWidth="1"/>
    <col min="5382" max="5382" width="17.85546875" style="1" customWidth="1"/>
    <col min="5383" max="5383" width="19.140625" style="1" customWidth="1"/>
    <col min="5384" max="5384" width="17.42578125" style="1" customWidth="1"/>
    <col min="5385" max="5385" width="15.140625" style="1" customWidth="1"/>
    <col min="5386" max="5386" width="18.85546875" style="1" customWidth="1"/>
    <col min="5387" max="5387" width="19.140625" style="1" customWidth="1"/>
    <col min="5388" max="5388" width="23.140625" style="1" customWidth="1"/>
    <col min="5389" max="5389" width="21.42578125" style="1" customWidth="1"/>
    <col min="5390" max="5390" width="59.5703125" style="1" customWidth="1"/>
    <col min="5391" max="5391" width="17.7109375" style="1" customWidth="1"/>
    <col min="5392" max="5625" width="11.42578125" style="1"/>
    <col min="5626" max="5626" width="6.28515625" style="1" customWidth="1"/>
    <col min="5627" max="5628" width="13.85546875" style="1" customWidth="1"/>
    <col min="5629" max="5629" width="65.28515625" style="1" customWidth="1"/>
    <col min="5630" max="5630" width="25" style="1" customWidth="1"/>
    <col min="5631" max="5631" width="26.5703125" style="1" customWidth="1"/>
    <col min="5632" max="5632" width="24.85546875" style="1" customWidth="1"/>
    <col min="5633" max="5633" width="14.28515625" style="1" customWidth="1"/>
    <col min="5634" max="5634" width="21.140625" style="1" customWidth="1"/>
    <col min="5635" max="5635" width="15.140625" style="1" customWidth="1"/>
    <col min="5636" max="5636" width="16.7109375" style="1" customWidth="1"/>
    <col min="5637" max="5637" width="17" style="1" customWidth="1"/>
    <col min="5638" max="5638" width="17.85546875" style="1" customWidth="1"/>
    <col min="5639" max="5639" width="19.140625" style="1" customWidth="1"/>
    <col min="5640" max="5640" width="17.42578125" style="1" customWidth="1"/>
    <col min="5641" max="5641" width="15.140625" style="1" customWidth="1"/>
    <col min="5642" max="5642" width="18.85546875" style="1" customWidth="1"/>
    <col min="5643" max="5643" width="19.140625" style="1" customWidth="1"/>
    <col min="5644" max="5644" width="23.140625" style="1" customWidth="1"/>
    <col min="5645" max="5645" width="21.42578125" style="1" customWidth="1"/>
    <col min="5646" max="5646" width="59.5703125" style="1" customWidth="1"/>
    <col min="5647" max="5647" width="17.7109375" style="1" customWidth="1"/>
    <col min="5648" max="5881" width="11.42578125" style="1"/>
    <col min="5882" max="5882" width="6.28515625" style="1" customWidth="1"/>
    <col min="5883" max="5884" width="13.85546875" style="1" customWidth="1"/>
    <col min="5885" max="5885" width="65.28515625" style="1" customWidth="1"/>
    <col min="5886" max="5886" width="25" style="1" customWidth="1"/>
    <col min="5887" max="5887" width="26.5703125" style="1" customWidth="1"/>
    <col min="5888" max="5888" width="24.85546875" style="1" customWidth="1"/>
    <col min="5889" max="5889" width="14.28515625" style="1" customWidth="1"/>
    <col min="5890" max="5890" width="21.140625" style="1" customWidth="1"/>
    <col min="5891" max="5891" width="15.140625" style="1" customWidth="1"/>
    <col min="5892" max="5892" width="16.7109375" style="1" customWidth="1"/>
    <col min="5893" max="5893" width="17" style="1" customWidth="1"/>
    <col min="5894" max="5894" width="17.85546875" style="1" customWidth="1"/>
    <col min="5895" max="5895" width="19.140625" style="1" customWidth="1"/>
    <col min="5896" max="5896" width="17.42578125" style="1" customWidth="1"/>
    <col min="5897" max="5897" width="15.140625" style="1" customWidth="1"/>
    <col min="5898" max="5898" width="18.85546875" style="1" customWidth="1"/>
    <col min="5899" max="5899" width="19.140625" style="1" customWidth="1"/>
    <col min="5900" max="5900" width="23.140625" style="1" customWidth="1"/>
    <col min="5901" max="5901" width="21.42578125" style="1" customWidth="1"/>
    <col min="5902" max="5902" width="59.5703125" style="1" customWidth="1"/>
    <col min="5903" max="5903" width="17.7109375" style="1" customWidth="1"/>
    <col min="5904" max="6137" width="11.42578125" style="1"/>
    <col min="6138" max="6138" width="6.28515625" style="1" customWidth="1"/>
    <col min="6139" max="6140" width="13.85546875" style="1" customWidth="1"/>
    <col min="6141" max="6141" width="65.28515625" style="1" customWidth="1"/>
    <col min="6142" max="6142" width="25" style="1" customWidth="1"/>
    <col min="6143" max="6143" width="26.5703125" style="1" customWidth="1"/>
    <col min="6144" max="6144" width="24.85546875" style="1" customWidth="1"/>
    <col min="6145" max="6145" width="14.28515625" style="1" customWidth="1"/>
    <col min="6146" max="6146" width="21.140625" style="1" customWidth="1"/>
    <col min="6147" max="6147" width="15.140625" style="1" customWidth="1"/>
    <col min="6148" max="6148" width="16.7109375" style="1" customWidth="1"/>
    <col min="6149" max="6149" width="17" style="1" customWidth="1"/>
    <col min="6150" max="6150" width="17.85546875" style="1" customWidth="1"/>
    <col min="6151" max="6151" width="19.140625" style="1" customWidth="1"/>
    <col min="6152" max="6152" width="17.42578125" style="1" customWidth="1"/>
    <col min="6153" max="6153" width="15.140625" style="1" customWidth="1"/>
    <col min="6154" max="6154" width="18.85546875" style="1" customWidth="1"/>
    <col min="6155" max="6155" width="19.140625" style="1" customWidth="1"/>
    <col min="6156" max="6156" width="23.140625" style="1" customWidth="1"/>
    <col min="6157" max="6157" width="21.42578125" style="1" customWidth="1"/>
    <col min="6158" max="6158" width="59.5703125" style="1" customWidth="1"/>
    <col min="6159" max="6159" width="17.7109375" style="1" customWidth="1"/>
    <col min="6160" max="6393" width="11.42578125" style="1"/>
    <col min="6394" max="6394" width="6.28515625" style="1" customWidth="1"/>
    <col min="6395" max="6396" width="13.85546875" style="1" customWidth="1"/>
    <col min="6397" max="6397" width="65.28515625" style="1" customWidth="1"/>
    <col min="6398" max="6398" width="25" style="1" customWidth="1"/>
    <col min="6399" max="6399" width="26.5703125" style="1" customWidth="1"/>
    <col min="6400" max="6400" width="24.85546875" style="1" customWidth="1"/>
    <col min="6401" max="6401" width="14.28515625" style="1" customWidth="1"/>
    <col min="6402" max="6402" width="21.140625" style="1" customWidth="1"/>
    <col min="6403" max="6403" width="15.140625" style="1" customWidth="1"/>
    <col min="6404" max="6404" width="16.7109375" style="1" customWidth="1"/>
    <col min="6405" max="6405" width="17" style="1" customWidth="1"/>
    <col min="6406" max="6406" width="17.85546875" style="1" customWidth="1"/>
    <col min="6407" max="6407" width="19.140625" style="1" customWidth="1"/>
    <col min="6408" max="6408" width="17.42578125" style="1" customWidth="1"/>
    <col min="6409" max="6409" width="15.140625" style="1" customWidth="1"/>
    <col min="6410" max="6410" width="18.85546875" style="1" customWidth="1"/>
    <col min="6411" max="6411" width="19.140625" style="1" customWidth="1"/>
    <col min="6412" max="6412" width="23.140625" style="1" customWidth="1"/>
    <col min="6413" max="6413" width="21.42578125" style="1" customWidth="1"/>
    <col min="6414" max="6414" width="59.5703125" style="1" customWidth="1"/>
    <col min="6415" max="6415" width="17.7109375" style="1" customWidth="1"/>
    <col min="6416" max="6649" width="11.42578125" style="1"/>
    <col min="6650" max="6650" width="6.28515625" style="1" customWidth="1"/>
    <col min="6651" max="6652" width="13.85546875" style="1" customWidth="1"/>
    <col min="6653" max="6653" width="65.28515625" style="1" customWidth="1"/>
    <col min="6654" max="6654" width="25" style="1" customWidth="1"/>
    <col min="6655" max="6655" width="26.5703125" style="1" customWidth="1"/>
    <col min="6656" max="6656" width="24.85546875" style="1" customWidth="1"/>
    <col min="6657" max="6657" width="14.28515625" style="1" customWidth="1"/>
    <col min="6658" max="6658" width="21.140625" style="1" customWidth="1"/>
    <col min="6659" max="6659" width="15.140625" style="1" customWidth="1"/>
    <col min="6660" max="6660" width="16.7109375" style="1" customWidth="1"/>
    <col min="6661" max="6661" width="17" style="1" customWidth="1"/>
    <col min="6662" max="6662" width="17.85546875" style="1" customWidth="1"/>
    <col min="6663" max="6663" width="19.140625" style="1" customWidth="1"/>
    <col min="6664" max="6664" width="17.42578125" style="1" customWidth="1"/>
    <col min="6665" max="6665" width="15.140625" style="1" customWidth="1"/>
    <col min="6666" max="6666" width="18.85546875" style="1" customWidth="1"/>
    <col min="6667" max="6667" width="19.140625" style="1" customWidth="1"/>
    <col min="6668" max="6668" width="23.140625" style="1" customWidth="1"/>
    <col min="6669" max="6669" width="21.42578125" style="1" customWidth="1"/>
    <col min="6670" max="6670" width="59.5703125" style="1" customWidth="1"/>
    <col min="6671" max="6671" width="17.7109375" style="1" customWidth="1"/>
    <col min="6672" max="6905" width="11.42578125" style="1"/>
    <col min="6906" max="6906" width="6.28515625" style="1" customWidth="1"/>
    <col min="6907" max="6908" width="13.85546875" style="1" customWidth="1"/>
    <col min="6909" max="6909" width="65.28515625" style="1" customWidth="1"/>
    <col min="6910" max="6910" width="25" style="1" customWidth="1"/>
    <col min="6911" max="6911" width="26.5703125" style="1" customWidth="1"/>
    <col min="6912" max="6912" width="24.85546875" style="1" customWidth="1"/>
    <col min="6913" max="6913" width="14.28515625" style="1" customWidth="1"/>
    <col min="6914" max="6914" width="21.140625" style="1" customWidth="1"/>
    <col min="6915" max="6915" width="15.140625" style="1" customWidth="1"/>
    <col min="6916" max="6916" width="16.7109375" style="1" customWidth="1"/>
    <col min="6917" max="6917" width="17" style="1" customWidth="1"/>
    <col min="6918" max="6918" width="17.85546875" style="1" customWidth="1"/>
    <col min="6919" max="6919" width="19.140625" style="1" customWidth="1"/>
    <col min="6920" max="6920" width="17.42578125" style="1" customWidth="1"/>
    <col min="6921" max="6921" width="15.140625" style="1" customWidth="1"/>
    <col min="6922" max="6922" width="18.85546875" style="1" customWidth="1"/>
    <col min="6923" max="6923" width="19.140625" style="1" customWidth="1"/>
    <col min="6924" max="6924" width="23.140625" style="1" customWidth="1"/>
    <col min="6925" max="6925" width="21.42578125" style="1" customWidth="1"/>
    <col min="6926" max="6926" width="59.5703125" style="1" customWidth="1"/>
    <col min="6927" max="6927" width="17.7109375" style="1" customWidth="1"/>
    <col min="6928" max="7161" width="11.42578125" style="1"/>
    <col min="7162" max="7162" width="6.28515625" style="1" customWidth="1"/>
    <col min="7163" max="7164" width="13.85546875" style="1" customWidth="1"/>
    <col min="7165" max="7165" width="65.28515625" style="1" customWidth="1"/>
    <col min="7166" max="7166" width="25" style="1" customWidth="1"/>
    <col min="7167" max="7167" width="26.5703125" style="1" customWidth="1"/>
    <col min="7168" max="7168" width="24.85546875" style="1" customWidth="1"/>
    <col min="7169" max="7169" width="14.28515625" style="1" customWidth="1"/>
    <col min="7170" max="7170" width="21.140625" style="1" customWidth="1"/>
    <col min="7171" max="7171" width="15.140625" style="1" customWidth="1"/>
    <col min="7172" max="7172" width="16.7109375" style="1" customWidth="1"/>
    <col min="7173" max="7173" width="17" style="1" customWidth="1"/>
    <col min="7174" max="7174" width="17.85546875" style="1" customWidth="1"/>
    <col min="7175" max="7175" width="19.140625" style="1" customWidth="1"/>
    <col min="7176" max="7176" width="17.42578125" style="1" customWidth="1"/>
    <col min="7177" max="7177" width="15.140625" style="1" customWidth="1"/>
    <col min="7178" max="7178" width="18.85546875" style="1" customWidth="1"/>
    <col min="7179" max="7179" width="19.140625" style="1" customWidth="1"/>
    <col min="7180" max="7180" width="23.140625" style="1" customWidth="1"/>
    <col min="7181" max="7181" width="21.42578125" style="1" customWidth="1"/>
    <col min="7182" max="7182" width="59.5703125" style="1" customWidth="1"/>
    <col min="7183" max="7183" width="17.7109375" style="1" customWidth="1"/>
    <col min="7184" max="7417" width="11.42578125" style="1"/>
    <col min="7418" max="7418" width="6.28515625" style="1" customWidth="1"/>
    <col min="7419" max="7420" width="13.85546875" style="1" customWidth="1"/>
    <col min="7421" max="7421" width="65.28515625" style="1" customWidth="1"/>
    <col min="7422" max="7422" width="25" style="1" customWidth="1"/>
    <col min="7423" max="7423" width="26.5703125" style="1" customWidth="1"/>
    <col min="7424" max="7424" width="24.85546875" style="1" customWidth="1"/>
    <col min="7425" max="7425" width="14.28515625" style="1" customWidth="1"/>
    <col min="7426" max="7426" width="21.140625" style="1" customWidth="1"/>
    <col min="7427" max="7427" width="15.140625" style="1" customWidth="1"/>
    <col min="7428" max="7428" width="16.7109375" style="1" customWidth="1"/>
    <col min="7429" max="7429" width="17" style="1" customWidth="1"/>
    <col min="7430" max="7430" width="17.85546875" style="1" customWidth="1"/>
    <col min="7431" max="7431" width="19.140625" style="1" customWidth="1"/>
    <col min="7432" max="7432" width="17.42578125" style="1" customWidth="1"/>
    <col min="7433" max="7433" width="15.140625" style="1" customWidth="1"/>
    <col min="7434" max="7434" width="18.85546875" style="1" customWidth="1"/>
    <col min="7435" max="7435" width="19.140625" style="1" customWidth="1"/>
    <col min="7436" max="7436" width="23.140625" style="1" customWidth="1"/>
    <col min="7437" max="7437" width="21.42578125" style="1" customWidth="1"/>
    <col min="7438" max="7438" width="59.5703125" style="1" customWidth="1"/>
    <col min="7439" max="7439" width="17.7109375" style="1" customWidth="1"/>
    <col min="7440" max="7673" width="11.42578125" style="1"/>
    <col min="7674" max="7674" width="6.28515625" style="1" customWidth="1"/>
    <col min="7675" max="7676" width="13.85546875" style="1" customWidth="1"/>
    <col min="7677" max="7677" width="65.28515625" style="1" customWidth="1"/>
    <col min="7678" max="7678" width="25" style="1" customWidth="1"/>
    <col min="7679" max="7679" width="26.5703125" style="1" customWidth="1"/>
    <col min="7680" max="7680" width="24.85546875" style="1" customWidth="1"/>
    <col min="7681" max="7681" width="14.28515625" style="1" customWidth="1"/>
    <col min="7682" max="7682" width="21.140625" style="1" customWidth="1"/>
    <col min="7683" max="7683" width="15.140625" style="1" customWidth="1"/>
    <col min="7684" max="7684" width="16.7109375" style="1" customWidth="1"/>
    <col min="7685" max="7685" width="17" style="1" customWidth="1"/>
    <col min="7686" max="7686" width="17.85546875" style="1" customWidth="1"/>
    <col min="7687" max="7687" width="19.140625" style="1" customWidth="1"/>
    <col min="7688" max="7688" width="17.42578125" style="1" customWidth="1"/>
    <col min="7689" max="7689" width="15.140625" style="1" customWidth="1"/>
    <col min="7690" max="7690" width="18.85546875" style="1" customWidth="1"/>
    <col min="7691" max="7691" width="19.140625" style="1" customWidth="1"/>
    <col min="7692" max="7692" width="23.140625" style="1" customWidth="1"/>
    <col min="7693" max="7693" width="21.42578125" style="1" customWidth="1"/>
    <col min="7694" max="7694" width="59.5703125" style="1" customWidth="1"/>
    <col min="7695" max="7695" width="17.7109375" style="1" customWidth="1"/>
    <col min="7696" max="7929" width="11.42578125" style="1"/>
    <col min="7930" max="7930" width="6.28515625" style="1" customWidth="1"/>
    <col min="7931" max="7932" width="13.85546875" style="1" customWidth="1"/>
    <col min="7933" max="7933" width="65.28515625" style="1" customWidth="1"/>
    <col min="7934" max="7934" width="25" style="1" customWidth="1"/>
    <col min="7935" max="7935" width="26.5703125" style="1" customWidth="1"/>
    <col min="7936" max="7936" width="24.85546875" style="1" customWidth="1"/>
    <col min="7937" max="7937" width="14.28515625" style="1" customWidth="1"/>
    <col min="7938" max="7938" width="21.140625" style="1" customWidth="1"/>
    <col min="7939" max="7939" width="15.140625" style="1" customWidth="1"/>
    <col min="7940" max="7940" width="16.7109375" style="1" customWidth="1"/>
    <col min="7941" max="7941" width="17" style="1" customWidth="1"/>
    <col min="7942" max="7942" width="17.85546875" style="1" customWidth="1"/>
    <col min="7943" max="7943" width="19.140625" style="1" customWidth="1"/>
    <col min="7944" max="7944" width="17.42578125" style="1" customWidth="1"/>
    <col min="7945" max="7945" width="15.140625" style="1" customWidth="1"/>
    <col min="7946" max="7946" width="18.85546875" style="1" customWidth="1"/>
    <col min="7947" max="7947" width="19.140625" style="1" customWidth="1"/>
    <col min="7948" max="7948" width="23.140625" style="1" customWidth="1"/>
    <col min="7949" max="7949" width="21.42578125" style="1" customWidth="1"/>
    <col min="7950" max="7950" width="59.5703125" style="1" customWidth="1"/>
    <col min="7951" max="7951" width="17.7109375" style="1" customWidth="1"/>
    <col min="7952" max="8185" width="11.42578125" style="1"/>
    <col min="8186" max="8186" width="6.28515625" style="1" customWidth="1"/>
    <col min="8187" max="8188" width="13.85546875" style="1" customWidth="1"/>
    <col min="8189" max="8189" width="65.28515625" style="1" customWidth="1"/>
    <col min="8190" max="8190" width="25" style="1" customWidth="1"/>
    <col min="8191" max="8191" width="26.5703125" style="1" customWidth="1"/>
    <col min="8192" max="8192" width="24.85546875" style="1" customWidth="1"/>
    <col min="8193" max="8193" width="14.28515625" style="1" customWidth="1"/>
    <col min="8194" max="8194" width="21.140625" style="1" customWidth="1"/>
    <col min="8195" max="8195" width="15.140625" style="1" customWidth="1"/>
    <col min="8196" max="8196" width="16.7109375" style="1" customWidth="1"/>
    <col min="8197" max="8197" width="17" style="1" customWidth="1"/>
    <col min="8198" max="8198" width="17.85546875" style="1" customWidth="1"/>
    <col min="8199" max="8199" width="19.140625" style="1" customWidth="1"/>
    <col min="8200" max="8200" width="17.42578125" style="1" customWidth="1"/>
    <col min="8201" max="8201" width="15.140625" style="1" customWidth="1"/>
    <col min="8202" max="8202" width="18.85546875" style="1" customWidth="1"/>
    <col min="8203" max="8203" width="19.140625" style="1" customWidth="1"/>
    <col min="8204" max="8204" width="23.140625" style="1" customWidth="1"/>
    <col min="8205" max="8205" width="21.42578125" style="1" customWidth="1"/>
    <col min="8206" max="8206" width="59.5703125" style="1" customWidth="1"/>
    <col min="8207" max="8207" width="17.7109375" style="1" customWidth="1"/>
    <col min="8208" max="8441" width="11.42578125" style="1"/>
    <col min="8442" max="8442" width="6.28515625" style="1" customWidth="1"/>
    <col min="8443" max="8444" width="13.85546875" style="1" customWidth="1"/>
    <col min="8445" max="8445" width="65.28515625" style="1" customWidth="1"/>
    <col min="8446" max="8446" width="25" style="1" customWidth="1"/>
    <col min="8447" max="8447" width="26.5703125" style="1" customWidth="1"/>
    <col min="8448" max="8448" width="24.85546875" style="1" customWidth="1"/>
    <col min="8449" max="8449" width="14.28515625" style="1" customWidth="1"/>
    <col min="8450" max="8450" width="21.140625" style="1" customWidth="1"/>
    <col min="8451" max="8451" width="15.140625" style="1" customWidth="1"/>
    <col min="8452" max="8452" width="16.7109375" style="1" customWidth="1"/>
    <col min="8453" max="8453" width="17" style="1" customWidth="1"/>
    <col min="8454" max="8454" width="17.85546875" style="1" customWidth="1"/>
    <col min="8455" max="8455" width="19.140625" style="1" customWidth="1"/>
    <col min="8456" max="8456" width="17.42578125" style="1" customWidth="1"/>
    <col min="8457" max="8457" width="15.140625" style="1" customWidth="1"/>
    <col min="8458" max="8458" width="18.85546875" style="1" customWidth="1"/>
    <col min="8459" max="8459" width="19.140625" style="1" customWidth="1"/>
    <col min="8460" max="8460" width="23.140625" style="1" customWidth="1"/>
    <col min="8461" max="8461" width="21.42578125" style="1" customWidth="1"/>
    <col min="8462" max="8462" width="59.5703125" style="1" customWidth="1"/>
    <col min="8463" max="8463" width="17.7109375" style="1" customWidth="1"/>
    <col min="8464" max="8697" width="11.42578125" style="1"/>
    <col min="8698" max="8698" width="6.28515625" style="1" customWidth="1"/>
    <col min="8699" max="8700" width="13.85546875" style="1" customWidth="1"/>
    <col min="8701" max="8701" width="65.28515625" style="1" customWidth="1"/>
    <col min="8702" max="8702" width="25" style="1" customWidth="1"/>
    <col min="8703" max="8703" width="26.5703125" style="1" customWidth="1"/>
    <col min="8704" max="8704" width="24.85546875" style="1" customWidth="1"/>
    <col min="8705" max="8705" width="14.28515625" style="1" customWidth="1"/>
    <col min="8706" max="8706" width="21.140625" style="1" customWidth="1"/>
    <col min="8707" max="8707" width="15.140625" style="1" customWidth="1"/>
    <col min="8708" max="8708" width="16.7109375" style="1" customWidth="1"/>
    <col min="8709" max="8709" width="17" style="1" customWidth="1"/>
    <col min="8710" max="8710" width="17.85546875" style="1" customWidth="1"/>
    <col min="8711" max="8711" width="19.140625" style="1" customWidth="1"/>
    <col min="8712" max="8712" width="17.42578125" style="1" customWidth="1"/>
    <col min="8713" max="8713" width="15.140625" style="1" customWidth="1"/>
    <col min="8714" max="8714" width="18.85546875" style="1" customWidth="1"/>
    <col min="8715" max="8715" width="19.140625" style="1" customWidth="1"/>
    <col min="8716" max="8716" width="23.140625" style="1" customWidth="1"/>
    <col min="8717" max="8717" width="21.42578125" style="1" customWidth="1"/>
    <col min="8718" max="8718" width="59.5703125" style="1" customWidth="1"/>
    <col min="8719" max="8719" width="17.7109375" style="1" customWidth="1"/>
    <col min="8720" max="8953" width="11.42578125" style="1"/>
    <col min="8954" max="8954" width="6.28515625" style="1" customWidth="1"/>
    <col min="8955" max="8956" width="13.85546875" style="1" customWidth="1"/>
    <col min="8957" max="8957" width="65.28515625" style="1" customWidth="1"/>
    <col min="8958" max="8958" width="25" style="1" customWidth="1"/>
    <col min="8959" max="8959" width="26.5703125" style="1" customWidth="1"/>
    <col min="8960" max="8960" width="24.85546875" style="1" customWidth="1"/>
    <col min="8961" max="8961" width="14.28515625" style="1" customWidth="1"/>
    <col min="8962" max="8962" width="21.140625" style="1" customWidth="1"/>
    <col min="8963" max="8963" width="15.140625" style="1" customWidth="1"/>
    <col min="8964" max="8964" width="16.7109375" style="1" customWidth="1"/>
    <col min="8965" max="8965" width="17" style="1" customWidth="1"/>
    <col min="8966" max="8966" width="17.85546875" style="1" customWidth="1"/>
    <col min="8967" max="8967" width="19.140625" style="1" customWidth="1"/>
    <col min="8968" max="8968" width="17.42578125" style="1" customWidth="1"/>
    <col min="8969" max="8969" width="15.140625" style="1" customWidth="1"/>
    <col min="8970" max="8970" width="18.85546875" style="1" customWidth="1"/>
    <col min="8971" max="8971" width="19.140625" style="1" customWidth="1"/>
    <col min="8972" max="8972" width="23.140625" style="1" customWidth="1"/>
    <col min="8973" max="8973" width="21.42578125" style="1" customWidth="1"/>
    <col min="8974" max="8974" width="59.5703125" style="1" customWidth="1"/>
    <col min="8975" max="8975" width="17.7109375" style="1" customWidth="1"/>
    <col min="8976" max="9209" width="11.42578125" style="1"/>
    <col min="9210" max="9210" width="6.28515625" style="1" customWidth="1"/>
    <col min="9211" max="9212" width="13.85546875" style="1" customWidth="1"/>
    <col min="9213" max="9213" width="65.28515625" style="1" customWidth="1"/>
    <col min="9214" max="9214" width="25" style="1" customWidth="1"/>
    <col min="9215" max="9215" width="26.5703125" style="1" customWidth="1"/>
    <col min="9216" max="9216" width="24.85546875" style="1" customWidth="1"/>
    <col min="9217" max="9217" width="14.28515625" style="1" customWidth="1"/>
    <col min="9218" max="9218" width="21.140625" style="1" customWidth="1"/>
    <col min="9219" max="9219" width="15.140625" style="1" customWidth="1"/>
    <col min="9220" max="9220" width="16.7109375" style="1" customWidth="1"/>
    <col min="9221" max="9221" width="17" style="1" customWidth="1"/>
    <col min="9222" max="9222" width="17.85546875" style="1" customWidth="1"/>
    <col min="9223" max="9223" width="19.140625" style="1" customWidth="1"/>
    <col min="9224" max="9224" width="17.42578125" style="1" customWidth="1"/>
    <col min="9225" max="9225" width="15.140625" style="1" customWidth="1"/>
    <col min="9226" max="9226" width="18.85546875" style="1" customWidth="1"/>
    <col min="9227" max="9227" width="19.140625" style="1" customWidth="1"/>
    <col min="9228" max="9228" width="23.140625" style="1" customWidth="1"/>
    <col min="9229" max="9229" width="21.42578125" style="1" customWidth="1"/>
    <col min="9230" max="9230" width="59.5703125" style="1" customWidth="1"/>
    <col min="9231" max="9231" width="17.7109375" style="1" customWidth="1"/>
    <col min="9232" max="9465" width="11.42578125" style="1"/>
    <col min="9466" max="9466" width="6.28515625" style="1" customWidth="1"/>
    <col min="9467" max="9468" width="13.85546875" style="1" customWidth="1"/>
    <col min="9469" max="9469" width="65.28515625" style="1" customWidth="1"/>
    <col min="9470" max="9470" width="25" style="1" customWidth="1"/>
    <col min="9471" max="9471" width="26.5703125" style="1" customWidth="1"/>
    <col min="9472" max="9472" width="24.85546875" style="1" customWidth="1"/>
    <col min="9473" max="9473" width="14.28515625" style="1" customWidth="1"/>
    <col min="9474" max="9474" width="21.140625" style="1" customWidth="1"/>
    <col min="9475" max="9475" width="15.140625" style="1" customWidth="1"/>
    <col min="9476" max="9476" width="16.7109375" style="1" customWidth="1"/>
    <col min="9477" max="9477" width="17" style="1" customWidth="1"/>
    <col min="9478" max="9478" width="17.85546875" style="1" customWidth="1"/>
    <col min="9479" max="9479" width="19.140625" style="1" customWidth="1"/>
    <col min="9480" max="9480" width="17.42578125" style="1" customWidth="1"/>
    <col min="9481" max="9481" width="15.140625" style="1" customWidth="1"/>
    <col min="9482" max="9482" width="18.85546875" style="1" customWidth="1"/>
    <col min="9483" max="9483" width="19.140625" style="1" customWidth="1"/>
    <col min="9484" max="9484" width="23.140625" style="1" customWidth="1"/>
    <col min="9485" max="9485" width="21.42578125" style="1" customWidth="1"/>
    <col min="9486" max="9486" width="59.5703125" style="1" customWidth="1"/>
    <col min="9487" max="9487" width="17.7109375" style="1" customWidth="1"/>
    <col min="9488" max="9721" width="11.42578125" style="1"/>
    <col min="9722" max="9722" width="6.28515625" style="1" customWidth="1"/>
    <col min="9723" max="9724" width="13.85546875" style="1" customWidth="1"/>
    <col min="9725" max="9725" width="65.28515625" style="1" customWidth="1"/>
    <col min="9726" max="9726" width="25" style="1" customWidth="1"/>
    <col min="9727" max="9727" width="26.5703125" style="1" customWidth="1"/>
    <col min="9728" max="9728" width="24.85546875" style="1" customWidth="1"/>
    <col min="9729" max="9729" width="14.28515625" style="1" customWidth="1"/>
    <col min="9730" max="9730" width="21.140625" style="1" customWidth="1"/>
    <col min="9731" max="9731" width="15.140625" style="1" customWidth="1"/>
    <col min="9732" max="9732" width="16.7109375" style="1" customWidth="1"/>
    <col min="9733" max="9733" width="17" style="1" customWidth="1"/>
    <col min="9734" max="9734" width="17.85546875" style="1" customWidth="1"/>
    <col min="9735" max="9735" width="19.140625" style="1" customWidth="1"/>
    <col min="9736" max="9736" width="17.42578125" style="1" customWidth="1"/>
    <col min="9737" max="9737" width="15.140625" style="1" customWidth="1"/>
    <col min="9738" max="9738" width="18.85546875" style="1" customWidth="1"/>
    <col min="9739" max="9739" width="19.140625" style="1" customWidth="1"/>
    <col min="9740" max="9740" width="23.140625" style="1" customWidth="1"/>
    <col min="9741" max="9741" width="21.42578125" style="1" customWidth="1"/>
    <col min="9742" max="9742" width="59.5703125" style="1" customWidth="1"/>
    <col min="9743" max="9743" width="17.7109375" style="1" customWidth="1"/>
    <col min="9744" max="9977" width="11.42578125" style="1"/>
    <col min="9978" max="9978" width="6.28515625" style="1" customWidth="1"/>
    <col min="9979" max="9980" width="13.85546875" style="1" customWidth="1"/>
    <col min="9981" max="9981" width="65.28515625" style="1" customWidth="1"/>
    <col min="9982" max="9982" width="25" style="1" customWidth="1"/>
    <col min="9983" max="9983" width="26.5703125" style="1" customWidth="1"/>
    <col min="9984" max="9984" width="24.85546875" style="1" customWidth="1"/>
    <col min="9985" max="9985" width="14.28515625" style="1" customWidth="1"/>
    <col min="9986" max="9986" width="21.140625" style="1" customWidth="1"/>
    <col min="9987" max="9987" width="15.140625" style="1" customWidth="1"/>
    <col min="9988" max="9988" width="16.7109375" style="1" customWidth="1"/>
    <col min="9989" max="9989" width="17" style="1" customWidth="1"/>
    <col min="9990" max="9990" width="17.85546875" style="1" customWidth="1"/>
    <col min="9991" max="9991" width="19.140625" style="1" customWidth="1"/>
    <col min="9992" max="9992" width="17.42578125" style="1" customWidth="1"/>
    <col min="9993" max="9993" width="15.140625" style="1" customWidth="1"/>
    <col min="9994" max="9994" width="18.85546875" style="1" customWidth="1"/>
    <col min="9995" max="9995" width="19.140625" style="1" customWidth="1"/>
    <col min="9996" max="9996" width="23.140625" style="1" customWidth="1"/>
    <col min="9997" max="9997" width="21.42578125" style="1" customWidth="1"/>
    <col min="9998" max="9998" width="59.5703125" style="1" customWidth="1"/>
    <col min="9999" max="9999" width="17.7109375" style="1" customWidth="1"/>
    <col min="10000" max="10233" width="11.42578125" style="1"/>
    <col min="10234" max="10234" width="6.28515625" style="1" customWidth="1"/>
    <col min="10235" max="10236" width="13.85546875" style="1" customWidth="1"/>
    <col min="10237" max="10237" width="65.28515625" style="1" customWidth="1"/>
    <col min="10238" max="10238" width="25" style="1" customWidth="1"/>
    <col min="10239" max="10239" width="26.5703125" style="1" customWidth="1"/>
    <col min="10240" max="10240" width="24.85546875" style="1" customWidth="1"/>
    <col min="10241" max="10241" width="14.28515625" style="1" customWidth="1"/>
    <col min="10242" max="10242" width="21.140625" style="1" customWidth="1"/>
    <col min="10243" max="10243" width="15.140625" style="1" customWidth="1"/>
    <col min="10244" max="10244" width="16.7109375" style="1" customWidth="1"/>
    <col min="10245" max="10245" width="17" style="1" customWidth="1"/>
    <col min="10246" max="10246" width="17.85546875" style="1" customWidth="1"/>
    <col min="10247" max="10247" width="19.140625" style="1" customWidth="1"/>
    <col min="10248" max="10248" width="17.42578125" style="1" customWidth="1"/>
    <col min="10249" max="10249" width="15.140625" style="1" customWidth="1"/>
    <col min="10250" max="10250" width="18.85546875" style="1" customWidth="1"/>
    <col min="10251" max="10251" width="19.140625" style="1" customWidth="1"/>
    <col min="10252" max="10252" width="23.140625" style="1" customWidth="1"/>
    <col min="10253" max="10253" width="21.42578125" style="1" customWidth="1"/>
    <col min="10254" max="10254" width="59.5703125" style="1" customWidth="1"/>
    <col min="10255" max="10255" width="17.7109375" style="1" customWidth="1"/>
    <col min="10256" max="10489" width="11.42578125" style="1"/>
    <col min="10490" max="10490" width="6.28515625" style="1" customWidth="1"/>
    <col min="10491" max="10492" width="13.85546875" style="1" customWidth="1"/>
    <col min="10493" max="10493" width="65.28515625" style="1" customWidth="1"/>
    <col min="10494" max="10494" width="25" style="1" customWidth="1"/>
    <col min="10495" max="10495" width="26.5703125" style="1" customWidth="1"/>
    <col min="10496" max="10496" width="24.85546875" style="1" customWidth="1"/>
    <col min="10497" max="10497" width="14.28515625" style="1" customWidth="1"/>
    <col min="10498" max="10498" width="21.140625" style="1" customWidth="1"/>
    <col min="10499" max="10499" width="15.140625" style="1" customWidth="1"/>
    <col min="10500" max="10500" width="16.7109375" style="1" customWidth="1"/>
    <col min="10501" max="10501" width="17" style="1" customWidth="1"/>
    <col min="10502" max="10502" width="17.85546875" style="1" customWidth="1"/>
    <col min="10503" max="10503" width="19.140625" style="1" customWidth="1"/>
    <col min="10504" max="10504" width="17.42578125" style="1" customWidth="1"/>
    <col min="10505" max="10505" width="15.140625" style="1" customWidth="1"/>
    <col min="10506" max="10506" width="18.85546875" style="1" customWidth="1"/>
    <col min="10507" max="10507" width="19.140625" style="1" customWidth="1"/>
    <col min="10508" max="10508" width="23.140625" style="1" customWidth="1"/>
    <col min="10509" max="10509" width="21.42578125" style="1" customWidth="1"/>
    <col min="10510" max="10510" width="59.5703125" style="1" customWidth="1"/>
    <col min="10511" max="10511" width="17.7109375" style="1" customWidth="1"/>
    <col min="10512" max="10745" width="11.42578125" style="1"/>
    <col min="10746" max="10746" width="6.28515625" style="1" customWidth="1"/>
    <col min="10747" max="10748" width="13.85546875" style="1" customWidth="1"/>
    <col min="10749" max="10749" width="65.28515625" style="1" customWidth="1"/>
    <col min="10750" max="10750" width="25" style="1" customWidth="1"/>
    <col min="10751" max="10751" width="26.5703125" style="1" customWidth="1"/>
    <col min="10752" max="10752" width="24.85546875" style="1" customWidth="1"/>
    <col min="10753" max="10753" width="14.28515625" style="1" customWidth="1"/>
    <col min="10754" max="10754" width="21.140625" style="1" customWidth="1"/>
    <col min="10755" max="10755" width="15.140625" style="1" customWidth="1"/>
    <col min="10756" max="10756" width="16.7109375" style="1" customWidth="1"/>
    <col min="10757" max="10757" width="17" style="1" customWidth="1"/>
    <col min="10758" max="10758" width="17.85546875" style="1" customWidth="1"/>
    <col min="10759" max="10759" width="19.140625" style="1" customWidth="1"/>
    <col min="10760" max="10760" width="17.42578125" style="1" customWidth="1"/>
    <col min="10761" max="10761" width="15.140625" style="1" customWidth="1"/>
    <col min="10762" max="10762" width="18.85546875" style="1" customWidth="1"/>
    <col min="10763" max="10763" width="19.140625" style="1" customWidth="1"/>
    <col min="10764" max="10764" width="23.140625" style="1" customWidth="1"/>
    <col min="10765" max="10765" width="21.42578125" style="1" customWidth="1"/>
    <col min="10766" max="10766" width="59.5703125" style="1" customWidth="1"/>
    <col min="10767" max="10767" width="17.7109375" style="1" customWidth="1"/>
    <col min="10768" max="11001" width="11.42578125" style="1"/>
    <col min="11002" max="11002" width="6.28515625" style="1" customWidth="1"/>
    <col min="11003" max="11004" width="13.85546875" style="1" customWidth="1"/>
    <col min="11005" max="11005" width="65.28515625" style="1" customWidth="1"/>
    <col min="11006" max="11006" width="25" style="1" customWidth="1"/>
    <col min="11007" max="11007" width="26.5703125" style="1" customWidth="1"/>
    <col min="11008" max="11008" width="24.85546875" style="1" customWidth="1"/>
    <col min="11009" max="11009" width="14.28515625" style="1" customWidth="1"/>
    <col min="11010" max="11010" width="21.140625" style="1" customWidth="1"/>
    <col min="11011" max="11011" width="15.140625" style="1" customWidth="1"/>
    <col min="11012" max="11012" width="16.7109375" style="1" customWidth="1"/>
    <col min="11013" max="11013" width="17" style="1" customWidth="1"/>
    <col min="11014" max="11014" width="17.85546875" style="1" customWidth="1"/>
    <col min="11015" max="11015" width="19.140625" style="1" customWidth="1"/>
    <col min="11016" max="11016" width="17.42578125" style="1" customWidth="1"/>
    <col min="11017" max="11017" width="15.140625" style="1" customWidth="1"/>
    <col min="11018" max="11018" width="18.85546875" style="1" customWidth="1"/>
    <col min="11019" max="11019" width="19.140625" style="1" customWidth="1"/>
    <col min="11020" max="11020" width="23.140625" style="1" customWidth="1"/>
    <col min="11021" max="11021" width="21.42578125" style="1" customWidth="1"/>
    <col min="11022" max="11022" width="59.5703125" style="1" customWidth="1"/>
    <col min="11023" max="11023" width="17.7109375" style="1" customWidth="1"/>
    <col min="11024" max="11257" width="11.42578125" style="1"/>
    <col min="11258" max="11258" width="6.28515625" style="1" customWidth="1"/>
    <col min="11259" max="11260" width="13.85546875" style="1" customWidth="1"/>
    <col min="11261" max="11261" width="65.28515625" style="1" customWidth="1"/>
    <col min="11262" max="11262" width="25" style="1" customWidth="1"/>
    <col min="11263" max="11263" width="26.5703125" style="1" customWidth="1"/>
    <col min="11264" max="11264" width="24.85546875" style="1" customWidth="1"/>
    <col min="11265" max="11265" width="14.28515625" style="1" customWidth="1"/>
    <col min="11266" max="11266" width="21.140625" style="1" customWidth="1"/>
    <col min="11267" max="11267" width="15.140625" style="1" customWidth="1"/>
    <col min="11268" max="11268" width="16.7109375" style="1" customWidth="1"/>
    <col min="11269" max="11269" width="17" style="1" customWidth="1"/>
    <col min="11270" max="11270" width="17.85546875" style="1" customWidth="1"/>
    <col min="11271" max="11271" width="19.140625" style="1" customWidth="1"/>
    <col min="11272" max="11272" width="17.42578125" style="1" customWidth="1"/>
    <col min="11273" max="11273" width="15.140625" style="1" customWidth="1"/>
    <col min="11274" max="11274" width="18.85546875" style="1" customWidth="1"/>
    <col min="11275" max="11275" width="19.140625" style="1" customWidth="1"/>
    <col min="11276" max="11276" width="23.140625" style="1" customWidth="1"/>
    <col min="11277" max="11277" width="21.42578125" style="1" customWidth="1"/>
    <col min="11278" max="11278" width="59.5703125" style="1" customWidth="1"/>
    <col min="11279" max="11279" width="17.7109375" style="1" customWidth="1"/>
    <col min="11280" max="11513" width="11.42578125" style="1"/>
    <col min="11514" max="11514" width="6.28515625" style="1" customWidth="1"/>
    <col min="11515" max="11516" width="13.85546875" style="1" customWidth="1"/>
    <col min="11517" max="11517" width="65.28515625" style="1" customWidth="1"/>
    <col min="11518" max="11518" width="25" style="1" customWidth="1"/>
    <col min="11519" max="11519" width="26.5703125" style="1" customWidth="1"/>
    <col min="11520" max="11520" width="24.85546875" style="1" customWidth="1"/>
    <col min="11521" max="11521" width="14.28515625" style="1" customWidth="1"/>
    <col min="11522" max="11522" width="21.140625" style="1" customWidth="1"/>
    <col min="11523" max="11523" width="15.140625" style="1" customWidth="1"/>
    <col min="11524" max="11524" width="16.7109375" style="1" customWidth="1"/>
    <col min="11525" max="11525" width="17" style="1" customWidth="1"/>
    <col min="11526" max="11526" width="17.85546875" style="1" customWidth="1"/>
    <col min="11527" max="11527" width="19.140625" style="1" customWidth="1"/>
    <col min="11528" max="11528" width="17.42578125" style="1" customWidth="1"/>
    <col min="11529" max="11529" width="15.140625" style="1" customWidth="1"/>
    <col min="11530" max="11530" width="18.85546875" style="1" customWidth="1"/>
    <col min="11531" max="11531" width="19.140625" style="1" customWidth="1"/>
    <col min="11532" max="11532" width="23.140625" style="1" customWidth="1"/>
    <col min="11533" max="11533" width="21.42578125" style="1" customWidth="1"/>
    <col min="11534" max="11534" width="59.5703125" style="1" customWidth="1"/>
    <col min="11535" max="11535" width="17.7109375" style="1" customWidth="1"/>
    <col min="11536" max="11769" width="11.42578125" style="1"/>
    <col min="11770" max="11770" width="6.28515625" style="1" customWidth="1"/>
    <col min="11771" max="11772" width="13.85546875" style="1" customWidth="1"/>
    <col min="11773" max="11773" width="65.28515625" style="1" customWidth="1"/>
    <col min="11774" max="11774" width="25" style="1" customWidth="1"/>
    <col min="11775" max="11775" width="26.5703125" style="1" customWidth="1"/>
    <col min="11776" max="11776" width="24.85546875" style="1" customWidth="1"/>
    <col min="11777" max="11777" width="14.28515625" style="1" customWidth="1"/>
    <col min="11778" max="11778" width="21.140625" style="1" customWidth="1"/>
    <col min="11779" max="11779" width="15.140625" style="1" customWidth="1"/>
    <col min="11780" max="11780" width="16.7109375" style="1" customWidth="1"/>
    <col min="11781" max="11781" width="17" style="1" customWidth="1"/>
    <col min="11782" max="11782" width="17.85546875" style="1" customWidth="1"/>
    <col min="11783" max="11783" width="19.140625" style="1" customWidth="1"/>
    <col min="11784" max="11784" width="17.42578125" style="1" customWidth="1"/>
    <col min="11785" max="11785" width="15.140625" style="1" customWidth="1"/>
    <col min="11786" max="11786" width="18.85546875" style="1" customWidth="1"/>
    <col min="11787" max="11787" width="19.140625" style="1" customWidth="1"/>
    <col min="11788" max="11788" width="23.140625" style="1" customWidth="1"/>
    <col min="11789" max="11789" width="21.42578125" style="1" customWidth="1"/>
    <col min="11790" max="11790" width="59.5703125" style="1" customWidth="1"/>
    <col min="11791" max="11791" width="17.7109375" style="1" customWidth="1"/>
    <col min="11792" max="12025" width="11.42578125" style="1"/>
    <col min="12026" max="12026" width="6.28515625" style="1" customWidth="1"/>
    <col min="12027" max="12028" width="13.85546875" style="1" customWidth="1"/>
    <col min="12029" max="12029" width="65.28515625" style="1" customWidth="1"/>
    <col min="12030" max="12030" width="25" style="1" customWidth="1"/>
    <col min="12031" max="12031" width="26.5703125" style="1" customWidth="1"/>
    <col min="12032" max="12032" width="24.85546875" style="1" customWidth="1"/>
    <col min="12033" max="12033" width="14.28515625" style="1" customWidth="1"/>
    <col min="12034" max="12034" width="21.140625" style="1" customWidth="1"/>
    <col min="12035" max="12035" width="15.140625" style="1" customWidth="1"/>
    <col min="12036" max="12036" width="16.7109375" style="1" customWidth="1"/>
    <col min="12037" max="12037" width="17" style="1" customWidth="1"/>
    <col min="12038" max="12038" width="17.85546875" style="1" customWidth="1"/>
    <col min="12039" max="12039" width="19.140625" style="1" customWidth="1"/>
    <col min="12040" max="12040" width="17.42578125" style="1" customWidth="1"/>
    <col min="12041" max="12041" width="15.140625" style="1" customWidth="1"/>
    <col min="12042" max="12042" width="18.85546875" style="1" customWidth="1"/>
    <col min="12043" max="12043" width="19.140625" style="1" customWidth="1"/>
    <col min="12044" max="12044" width="23.140625" style="1" customWidth="1"/>
    <col min="12045" max="12045" width="21.42578125" style="1" customWidth="1"/>
    <col min="12046" max="12046" width="59.5703125" style="1" customWidth="1"/>
    <col min="12047" max="12047" width="17.7109375" style="1" customWidth="1"/>
    <col min="12048" max="12281" width="11.42578125" style="1"/>
    <col min="12282" max="12282" width="6.28515625" style="1" customWidth="1"/>
    <col min="12283" max="12284" width="13.85546875" style="1" customWidth="1"/>
    <col min="12285" max="12285" width="65.28515625" style="1" customWidth="1"/>
    <col min="12286" max="12286" width="25" style="1" customWidth="1"/>
    <col min="12287" max="12287" width="26.5703125" style="1" customWidth="1"/>
    <col min="12288" max="12288" width="24.85546875" style="1" customWidth="1"/>
    <col min="12289" max="12289" width="14.28515625" style="1" customWidth="1"/>
    <col min="12290" max="12290" width="21.140625" style="1" customWidth="1"/>
    <col min="12291" max="12291" width="15.140625" style="1" customWidth="1"/>
    <col min="12292" max="12292" width="16.7109375" style="1" customWidth="1"/>
    <col min="12293" max="12293" width="17" style="1" customWidth="1"/>
    <col min="12294" max="12294" width="17.85546875" style="1" customWidth="1"/>
    <col min="12295" max="12295" width="19.140625" style="1" customWidth="1"/>
    <col min="12296" max="12296" width="17.42578125" style="1" customWidth="1"/>
    <col min="12297" max="12297" width="15.140625" style="1" customWidth="1"/>
    <col min="12298" max="12298" width="18.85546875" style="1" customWidth="1"/>
    <col min="12299" max="12299" width="19.140625" style="1" customWidth="1"/>
    <col min="12300" max="12300" width="23.140625" style="1" customWidth="1"/>
    <col min="12301" max="12301" width="21.42578125" style="1" customWidth="1"/>
    <col min="12302" max="12302" width="59.5703125" style="1" customWidth="1"/>
    <col min="12303" max="12303" width="17.7109375" style="1" customWidth="1"/>
    <col min="12304" max="12537" width="11.42578125" style="1"/>
    <col min="12538" max="12538" width="6.28515625" style="1" customWidth="1"/>
    <col min="12539" max="12540" width="13.85546875" style="1" customWidth="1"/>
    <col min="12541" max="12541" width="65.28515625" style="1" customWidth="1"/>
    <col min="12542" max="12542" width="25" style="1" customWidth="1"/>
    <col min="12543" max="12543" width="26.5703125" style="1" customWidth="1"/>
    <col min="12544" max="12544" width="24.85546875" style="1" customWidth="1"/>
    <col min="12545" max="12545" width="14.28515625" style="1" customWidth="1"/>
    <col min="12546" max="12546" width="21.140625" style="1" customWidth="1"/>
    <col min="12547" max="12547" width="15.140625" style="1" customWidth="1"/>
    <col min="12548" max="12548" width="16.7109375" style="1" customWidth="1"/>
    <col min="12549" max="12549" width="17" style="1" customWidth="1"/>
    <col min="12550" max="12550" width="17.85546875" style="1" customWidth="1"/>
    <col min="12551" max="12551" width="19.140625" style="1" customWidth="1"/>
    <col min="12552" max="12552" width="17.42578125" style="1" customWidth="1"/>
    <col min="12553" max="12553" width="15.140625" style="1" customWidth="1"/>
    <col min="12554" max="12554" width="18.85546875" style="1" customWidth="1"/>
    <col min="12555" max="12555" width="19.140625" style="1" customWidth="1"/>
    <col min="12556" max="12556" width="23.140625" style="1" customWidth="1"/>
    <col min="12557" max="12557" width="21.42578125" style="1" customWidth="1"/>
    <col min="12558" max="12558" width="59.5703125" style="1" customWidth="1"/>
    <col min="12559" max="12559" width="17.7109375" style="1" customWidth="1"/>
    <col min="12560" max="12793" width="11.42578125" style="1"/>
    <col min="12794" max="12794" width="6.28515625" style="1" customWidth="1"/>
    <col min="12795" max="12796" width="13.85546875" style="1" customWidth="1"/>
    <col min="12797" max="12797" width="65.28515625" style="1" customWidth="1"/>
    <col min="12798" max="12798" width="25" style="1" customWidth="1"/>
    <col min="12799" max="12799" width="26.5703125" style="1" customWidth="1"/>
    <col min="12800" max="12800" width="24.85546875" style="1" customWidth="1"/>
    <col min="12801" max="12801" width="14.28515625" style="1" customWidth="1"/>
    <col min="12802" max="12802" width="21.140625" style="1" customWidth="1"/>
    <col min="12803" max="12803" width="15.140625" style="1" customWidth="1"/>
    <col min="12804" max="12804" width="16.7109375" style="1" customWidth="1"/>
    <col min="12805" max="12805" width="17" style="1" customWidth="1"/>
    <col min="12806" max="12806" width="17.85546875" style="1" customWidth="1"/>
    <col min="12807" max="12807" width="19.140625" style="1" customWidth="1"/>
    <col min="12808" max="12808" width="17.42578125" style="1" customWidth="1"/>
    <col min="12809" max="12809" width="15.140625" style="1" customWidth="1"/>
    <col min="12810" max="12810" width="18.85546875" style="1" customWidth="1"/>
    <col min="12811" max="12811" width="19.140625" style="1" customWidth="1"/>
    <col min="12812" max="12812" width="23.140625" style="1" customWidth="1"/>
    <col min="12813" max="12813" width="21.42578125" style="1" customWidth="1"/>
    <col min="12814" max="12814" width="59.5703125" style="1" customWidth="1"/>
    <col min="12815" max="12815" width="17.7109375" style="1" customWidth="1"/>
    <col min="12816" max="13049" width="11.42578125" style="1"/>
    <col min="13050" max="13050" width="6.28515625" style="1" customWidth="1"/>
    <col min="13051" max="13052" width="13.85546875" style="1" customWidth="1"/>
    <col min="13053" max="13053" width="65.28515625" style="1" customWidth="1"/>
    <col min="13054" max="13054" width="25" style="1" customWidth="1"/>
    <col min="13055" max="13055" width="26.5703125" style="1" customWidth="1"/>
    <col min="13056" max="13056" width="24.85546875" style="1" customWidth="1"/>
    <col min="13057" max="13057" width="14.28515625" style="1" customWidth="1"/>
    <col min="13058" max="13058" width="21.140625" style="1" customWidth="1"/>
    <col min="13059" max="13059" width="15.140625" style="1" customWidth="1"/>
    <col min="13060" max="13060" width="16.7109375" style="1" customWidth="1"/>
    <col min="13061" max="13061" width="17" style="1" customWidth="1"/>
    <col min="13062" max="13062" width="17.85546875" style="1" customWidth="1"/>
    <col min="13063" max="13063" width="19.140625" style="1" customWidth="1"/>
    <col min="13064" max="13064" width="17.42578125" style="1" customWidth="1"/>
    <col min="13065" max="13065" width="15.140625" style="1" customWidth="1"/>
    <col min="13066" max="13066" width="18.85546875" style="1" customWidth="1"/>
    <col min="13067" max="13067" width="19.140625" style="1" customWidth="1"/>
    <col min="13068" max="13068" width="23.140625" style="1" customWidth="1"/>
    <col min="13069" max="13069" width="21.42578125" style="1" customWidth="1"/>
    <col min="13070" max="13070" width="59.5703125" style="1" customWidth="1"/>
    <col min="13071" max="13071" width="17.7109375" style="1" customWidth="1"/>
    <col min="13072" max="13305" width="11.42578125" style="1"/>
    <col min="13306" max="13306" width="6.28515625" style="1" customWidth="1"/>
    <col min="13307" max="13308" width="13.85546875" style="1" customWidth="1"/>
    <col min="13309" max="13309" width="65.28515625" style="1" customWidth="1"/>
    <col min="13310" max="13310" width="25" style="1" customWidth="1"/>
    <col min="13311" max="13311" width="26.5703125" style="1" customWidth="1"/>
    <col min="13312" max="13312" width="24.85546875" style="1" customWidth="1"/>
    <col min="13313" max="13313" width="14.28515625" style="1" customWidth="1"/>
    <col min="13314" max="13314" width="21.140625" style="1" customWidth="1"/>
    <col min="13315" max="13315" width="15.140625" style="1" customWidth="1"/>
    <col min="13316" max="13316" width="16.7109375" style="1" customWidth="1"/>
    <col min="13317" max="13317" width="17" style="1" customWidth="1"/>
    <col min="13318" max="13318" width="17.85546875" style="1" customWidth="1"/>
    <col min="13319" max="13319" width="19.140625" style="1" customWidth="1"/>
    <col min="13320" max="13320" width="17.42578125" style="1" customWidth="1"/>
    <col min="13321" max="13321" width="15.140625" style="1" customWidth="1"/>
    <col min="13322" max="13322" width="18.85546875" style="1" customWidth="1"/>
    <col min="13323" max="13323" width="19.140625" style="1" customWidth="1"/>
    <col min="13324" max="13324" width="23.140625" style="1" customWidth="1"/>
    <col min="13325" max="13325" width="21.42578125" style="1" customWidth="1"/>
    <col min="13326" max="13326" width="59.5703125" style="1" customWidth="1"/>
    <col min="13327" max="13327" width="17.7109375" style="1" customWidth="1"/>
    <col min="13328" max="13561" width="11.42578125" style="1"/>
    <col min="13562" max="13562" width="6.28515625" style="1" customWidth="1"/>
    <col min="13563" max="13564" width="13.85546875" style="1" customWidth="1"/>
    <col min="13565" max="13565" width="65.28515625" style="1" customWidth="1"/>
    <col min="13566" max="13566" width="25" style="1" customWidth="1"/>
    <col min="13567" max="13567" width="26.5703125" style="1" customWidth="1"/>
    <col min="13568" max="13568" width="24.85546875" style="1" customWidth="1"/>
    <col min="13569" max="13569" width="14.28515625" style="1" customWidth="1"/>
    <col min="13570" max="13570" width="21.140625" style="1" customWidth="1"/>
    <col min="13571" max="13571" width="15.140625" style="1" customWidth="1"/>
    <col min="13572" max="13572" width="16.7109375" style="1" customWidth="1"/>
    <col min="13573" max="13573" width="17" style="1" customWidth="1"/>
    <col min="13574" max="13574" width="17.85546875" style="1" customWidth="1"/>
    <col min="13575" max="13575" width="19.140625" style="1" customWidth="1"/>
    <col min="13576" max="13576" width="17.42578125" style="1" customWidth="1"/>
    <col min="13577" max="13577" width="15.140625" style="1" customWidth="1"/>
    <col min="13578" max="13578" width="18.85546875" style="1" customWidth="1"/>
    <col min="13579" max="13579" width="19.140625" style="1" customWidth="1"/>
    <col min="13580" max="13580" width="23.140625" style="1" customWidth="1"/>
    <col min="13581" max="13581" width="21.42578125" style="1" customWidth="1"/>
    <col min="13582" max="13582" width="59.5703125" style="1" customWidth="1"/>
    <col min="13583" max="13583" width="17.7109375" style="1" customWidth="1"/>
    <col min="13584" max="13817" width="11.42578125" style="1"/>
    <col min="13818" max="13818" width="6.28515625" style="1" customWidth="1"/>
    <col min="13819" max="13820" width="13.85546875" style="1" customWidth="1"/>
    <col min="13821" max="13821" width="65.28515625" style="1" customWidth="1"/>
    <col min="13822" max="13822" width="25" style="1" customWidth="1"/>
    <col min="13823" max="13823" width="26.5703125" style="1" customWidth="1"/>
    <col min="13824" max="13824" width="24.85546875" style="1" customWidth="1"/>
    <col min="13825" max="13825" width="14.28515625" style="1" customWidth="1"/>
    <col min="13826" max="13826" width="21.140625" style="1" customWidth="1"/>
    <col min="13827" max="13827" width="15.140625" style="1" customWidth="1"/>
    <col min="13828" max="13828" width="16.7109375" style="1" customWidth="1"/>
    <col min="13829" max="13829" width="17" style="1" customWidth="1"/>
    <col min="13830" max="13830" width="17.85546875" style="1" customWidth="1"/>
    <col min="13831" max="13831" width="19.140625" style="1" customWidth="1"/>
    <col min="13832" max="13832" width="17.42578125" style="1" customWidth="1"/>
    <col min="13833" max="13833" width="15.140625" style="1" customWidth="1"/>
    <col min="13834" max="13834" width="18.85546875" style="1" customWidth="1"/>
    <col min="13835" max="13835" width="19.140625" style="1" customWidth="1"/>
    <col min="13836" max="13836" width="23.140625" style="1" customWidth="1"/>
    <col min="13837" max="13837" width="21.42578125" style="1" customWidth="1"/>
    <col min="13838" max="13838" width="59.5703125" style="1" customWidth="1"/>
    <col min="13839" max="13839" width="17.7109375" style="1" customWidth="1"/>
    <col min="13840" max="14073" width="11.42578125" style="1"/>
    <col min="14074" max="14074" width="6.28515625" style="1" customWidth="1"/>
    <col min="14075" max="14076" width="13.85546875" style="1" customWidth="1"/>
    <col min="14077" max="14077" width="65.28515625" style="1" customWidth="1"/>
    <col min="14078" max="14078" width="25" style="1" customWidth="1"/>
    <col min="14079" max="14079" width="26.5703125" style="1" customWidth="1"/>
    <col min="14080" max="14080" width="24.85546875" style="1" customWidth="1"/>
    <col min="14081" max="14081" width="14.28515625" style="1" customWidth="1"/>
    <col min="14082" max="14082" width="21.140625" style="1" customWidth="1"/>
    <col min="14083" max="14083" width="15.140625" style="1" customWidth="1"/>
    <col min="14084" max="14084" width="16.7109375" style="1" customWidth="1"/>
    <col min="14085" max="14085" width="17" style="1" customWidth="1"/>
    <col min="14086" max="14086" width="17.85546875" style="1" customWidth="1"/>
    <col min="14087" max="14087" width="19.140625" style="1" customWidth="1"/>
    <col min="14088" max="14088" width="17.42578125" style="1" customWidth="1"/>
    <col min="14089" max="14089" width="15.140625" style="1" customWidth="1"/>
    <col min="14090" max="14090" width="18.85546875" style="1" customWidth="1"/>
    <col min="14091" max="14091" width="19.140625" style="1" customWidth="1"/>
    <col min="14092" max="14092" width="23.140625" style="1" customWidth="1"/>
    <col min="14093" max="14093" width="21.42578125" style="1" customWidth="1"/>
    <col min="14094" max="14094" width="59.5703125" style="1" customWidth="1"/>
    <col min="14095" max="14095" width="17.7109375" style="1" customWidth="1"/>
    <col min="14096" max="14329" width="11.42578125" style="1"/>
    <col min="14330" max="14330" width="6.28515625" style="1" customWidth="1"/>
    <col min="14331" max="14332" width="13.85546875" style="1" customWidth="1"/>
    <col min="14333" max="14333" width="65.28515625" style="1" customWidth="1"/>
    <col min="14334" max="14334" width="25" style="1" customWidth="1"/>
    <col min="14335" max="14335" width="26.5703125" style="1" customWidth="1"/>
    <col min="14336" max="14336" width="24.85546875" style="1" customWidth="1"/>
    <col min="14337" max="14337" width="14.28515625" style="1" customWidth="1"/>
    <col min="14338" max="14338" width="21.140625" style="1" customWidth="1"/>
    <col min="14339" max="14339" width="15.140625" style="1" customWidth="1"/>
    <col min="14340" max="14340" width="16.7109375" style="1" customWidth="1"/>
    <col min="14341" max="14341" width="17" style="1" customWidth="1"/>
    <col min="14342" max="14342" width="17.85546875" style="1" customWidth="1"/>
    <col min="14343" max="14343" width="19.140625" style="1" customWidth="1"/>
    <col min="14344" max="14344" width="17.42578125" style="1" customWidth="1"/>
    <col min="14345" max="14345" width="15.140625" style="1" customWidth="1"/>
    <col min="14346" max="14346" width="18.85546875" style="1" customWidth="1"/>
    <col min="14347" max="14347" width="19.140625" style="1" customWidth="1"/>
    <col min="14348" max="14348" width="23.140625" style="1" customWidth="1"/>
    <col min="14349" max="14349" width="21.42578125" style="1" customWidth="1"/>
    <col min="14350" max="14350" width="59.5703125" style="1" customWidth="1"/>
    <col min="14351" max="14351" width="17.7109375" style="1" customWidth="1"/>
    <col min="14352" max="14585" width="11.42578125" style="1"/>
    <col min="14586" max="14586" width="6.28515625" style="1" customWidth="1"/>
    <col min="14587" max="14588" width="13.85546875" style="1" customWidth="1"/>
    <col min="14589" max="14589" width="65.28515625" style="1" customWidth="1"/>
    <col min="14590" max="14590" width="25" style="1" customWidth="1"/>
    <col min="14591" max="14591" width="26.5703125" style="1" customWidth="1"/>
    <col min="14592" max="14592" width="24.85546875" style="1" customWidth="1"/>
    <col min="14593" max="14593" width="14.28515625" style="1" customWidth="1"/>
    <col min="14594" max="14594" width="21.140625" style="1" customWidth="1"/>
    <col min="14595" max="14595" width="15.140625" style="1" customWidth="1"/>
    <col min="14596" max="14596" width="16.7109375" style="1" customWidth="1"/>
    <col min="14597" max="14597" width="17" style="1" customWidth="1"/>
    <col min="14598" max="14598" width="17.85546875" style="1" customWidth="1"/>
    <col min="14599" max="14599" width="19.140625" style="1" customWidth="1"/>
    <col min="14600" max="14600" width="17.42578125" style="1" customWidth="1"/>
    <col min="14601" max="14601" width="15.140625" style="1" customWidth="1"/>
    <col min="14602" max="14602" width="18.85546875" style="1" customWidth="1"/>
    <col min="14603" max="14603" width="19.140625" style="1" customWidth="1"/>
    <col min="14604" max="14604" width="23.140625" style="1" customWidth="1"/>
    <col min="14605" max="14605" width="21.42578125" style="1" customWidth="1"/>
    <col min="14606" max="14606" width="59.5703125" style="1" customWidth="1"/>
    <col min="14607" max="14607" width="17.7109375" style="1" customWidth="1"/>
    <col min="14608" max="14841" width="11.42578125" style="1"/>
    <col min="14842" max="14842" width="6.28515625" style="1" customWidth="1"/>
    <col min="14843" max="14844" width="13.85546875" style="1" customWidth="1"/>
    <col min="14845" max="14845" width="65.28515625" style="1" customWidth="1"/>
    <col min="14846" max="14846" width="25" style="1" customWidth="1"/>
    <col min="14847" max="14847" width="26.5703125" style="1" customWidth="1"/>
    <col min="14848" max="14848" width="24.85546875" style="1" customWidth="1"/>
    <col min="14849" max="14849" width="14.28515625" style="1" customWidth="1"/>
    <col min="14850" max="14850" width="21.140625" style="1" customWidth="1"/>
    <col min="14851" max="14851" width="15.140625" style="1" customWidth="1"/>
    <col min="14852" max="14852" width="16.7109375" style="1" customWidth="1"/>
    <col min="14853" max="14853" width="17" style="1" customWidth="1"/>
    <col min="14854" max="14854" width="17.85546875" style="1" customWidth="1"/>
    <col min="14855" max="14855" width="19.140625" style="1" customWidth="1"/>
    <col min="14856" max="14856" width="17.42578125" style="1" customWidth="1"/>
    <col min="14857" max="14857" width="15.140625" style="1" customWidth="1"/>
    <col min="14858" max="14858" width="18.85546875" style="1" customWidth="1"/>
    <col min="14859" max="14859" width="19.140625" style="1" customWidth="1"/>
    <col min="14860" max="14860" width="23.140625" style="1" customWidth="1"/>
    <col min="14861" max="14861" width="21.42578125" style="1" customWidth="1"/>
    <col min="14862" max="14862" width="59.5703125" style="1" customWidth="1"/>
    <col min="14863" max="14863" width="17.7109375" style="1" customWidth="1"/>
    <col min="14864" max="15097" width="11.42578125" style="1"/>
    <col min="15098" max="15098" width="6.28515625" style="1" customWidth="1"/>
    <col min="15099" max="15100" width="13.85546875" style="1" customWidth="1"/>
    <col min="15101" max="15101" width="65.28515625" style="1" customWidth="1"/>
    <col min="15102" max="15102" width="25" style="1" customWidth="1"/>
    <col min="15103" max="15103" width="26.5703125" style="1" customWidth="1"/>
    <col min="15104" max="15104" width="24.85546875" style="1" customWidth="1"/>
    <col min="15105" max="15105" width="14.28515625" style="1" customWidth="1"/>
    <col min="15106" max="15106" width="21.140625" style="1" customWidth="1"/>
    <col min="15107" max="15107" width="15.140625" style="1" customWidth="1"/>
    <col min="15108" max="15108" width="16.7109375" style="1" customWidth="1"/>
    <col min="15109" max="15109" width="17" style="1" customWidth="1"/>
    <col min="15110" max="15110" width="17.85546875" style="1" customWidth="1"/>
    <col min="15111" max="15111" width="19.140625" style="1" customWidth="1"/>
    <col min="15112" max="15112" width="17.42578125" style="1" customWidth="1"/>
    <col min="15113" max="15113" width="15.140625" style="1" customWidth="1"/>
    <col min="15114" max="15114" width="18.85546875" style="1" customWidth="1"/>
    <col min="15115" max="15115" width="19.140625" style="1" customWidth="1"/>
    <col min="15116" max="15116" width="23.140625" style="1" customWidth="1"/>
    <col min="15117" max="15117" width="21.42578125" style="1" customWidth="1"/>
    <col min="15118" max="15118" width="59.5703125" style="1" customWidth="1"/>
    <col min="15119" max="15119" width="17.7109375" style="1" customWidth="1"/>
    <col min="15120" max="15353" width="11.42578125" style="1"/>
    <col min="15354" max="15354" width="6.28515625" style="1" customWidth="1"/>
    <col min="15355" max="15356" width="13.85546875" style="1" customWidth="1"/>
    <col min="15357" max="15357" width="65.28515625" style="1" customWidth="1"/>
    <col min="15358" max="15358" width="25" style="1" customWidth="1"/>
    <col min="15359" max="15359" width="26.5703125" style="1" customWidth="1"/>
    <col min="15360" max="15360" width="24.85546875" style="1" customWidth="1"/>
    <col min="15361" max="15361" width="14.28515625" style="1" customWidth="1"/>
    <col min="15362" max="15362" width="21.140625" style="1" customWidth="1"/>
    <col min="15363" max="15363" width="15.140625" style="1" customWidth="1"/>
    <col min="15364" max="15364" width="16.7109375" style="1" customWidth="1"/>
    <col min="15365" max="15365" width="17" style="1" customWidth="1"/>
    <col min="15366" max="15366" width="17.85546875" style="1" customWidth="1"/>
    <col min="15367" max="15367" width="19.140625" style="1" customWidth="1"/>
    <col min="15368" max="15368" width="17.42578125" style="1" customWidth="1"/>
    <col min="15369" max="15369" width="15.140625" style="1" customWidth="1"/>
    <col min="15370" max="15370" width="18.85546875" style="1" customWidth="1"/>
    <col min="15371" max="15371" width="19.140625" style="1" customWidth="1"/>
    <col min="15372" max="15372" width="23.140625" style="1" customWidth="1"/>
    <col min="15373" max="15373" width="21.42578125" style="1" customWidth="1"/>
    <col min="15374" max="15374" width="59.5703125" style="1" customWidth="1"/>
    <col min="15375" max="15375" width="17.7109375" style="1" customWidth="1"/>
    <col min="15376" max="15609" width="11.42578125" style="1"/>
    <col min="15610" max="15610" width="6.28515625" style="1" customWidth="1"/>
    <col min="15611" max="15612" width="13.85546875" style="1" customWidth="1"/>
    <col min="15613" max="15613" width="65.28515625" style="1" customWidth="1"/>
    <col min="15614" max="15614" width="25" style="1" customWidth="1"/>
    <col min="15615" max="15615" width="26.5703125" style="1" customWidth="1"/>
    <col min="15616" max="15616" width="24.85546875" style="1" customWidth="1"/>
    <col min="15617" max="15617" width="14.28515625" style="1" customWidth="1"/>
    <col min="15618" max="15618" width="21.140625" style="1" customWidth="1"/>
    <col min="15619" max="15619" width="15.140625" style="1" customWidth="1"/>
    <col min="15620" max="15620" width="16.7109375" style="1" customWidth="1"/>
    <col min="15621" max="15621" width="17" style="1" customWidth="1"/>
    <col min="15622" max="15622" width="17.85546875" style="1" customWidth="1"/>
    <col min="15623" max="15623" width="19.140625" style="1" customWidth="1"/>
    <col min="15624" max="15624" width="17.42578125" style="1" customWidth="1"/>
    <col min="15625" max="15625" width="15.140625" style="1" customWidth="1"/>
    <col min="15626" max="15626" width="18.85546875" style="1" customWidth="1"/>
    <col min="15627" max="15627" width="19.140625" style="1" customWidth="1"/>
    <col min="15628" max="15628" width="23.140625" style="1" customWidth="1"/>
    <col min="15629" max="15629" width="21.42578125" style="1" customWidth="1"/>
    <col min="15630" max="15630" width="59.5703125" style="1" customWidth="1"/>
    <col min="15631" max="15631" width="17.7109375" style="1" customWidth="1"/>
    <col min="15632" max="15865" width="11.42578125" style="1"/>
    <col min="15866" max="15866" width="6.28515625" style="1" customWidth="1"/>
    <col min="15867" max="15868" width="13.85546875" style="1" customWidth="1"/>
    <col min="15869" max="15869" width="65.28515625" style="1" customWidth="1"/>
    <col min="15870" max="15870" width="25" style="1" customWidth="1"/>
    <col min="15871" max="15871" width="26.5703125" style="1" customWidth="1"/>
    <col min="15872" max="15872" width="24.85546875" style="1" customWidth="1"/>
    <col min="15873" max="15873" width="14.28515625" style="1" customWidth="1"/>
    <col min="15874" max="15874" width="21.140625" style="1" customWidth="1"/>
    <col min="15875" max="15875" width="15.140625" style="1" customWidth="1"/>
    <col min="15876" max="15876" width="16.7109375" style="1" customWidth="1"/>
    <col min="15877" max="15877" width="17" style="1" customWidth="1"/>
    <col min="15878" max="15878" width="17.85546875" style="1" customWidth="1"/>
    <col min="15879" max="15879" width="19.140625" style="1" customWidth="1"/>
    <col min="15880" max="15880" width="17.42578125" style="1" customWidth="1"/>
    <col min="15881" max="15881" width="15.140625" style="1" customWidth="1"/>
    <col min="15882" max="15882" width="18.85546875" style="1" customWidth="1"/>
    <col min="15883" max="15883" width="19.140625" style="1" customWidth="1"/>
    <col min="15884" max="15884" width="23.140625" style="1" customWidth="1"/>
    <col min="15885" max="15885" width="21.42578125" style="1" customWidth="1"/>
    <col min="15886" max="15886" width="59.5703125" style="1" customWidth="1"/>
    <col min="15887" max="15887" width="17.7109375" style="1" customWidth="1"/>
    <col min="15888" max="16121" width="11.42578125" style="1"/>
    <col min="16122" max="16122" width="6.28515625" style="1" customWidth="1"/>
    <col min="16123" max="16124" width="13.85546875" style="1" customWidth="1"/>
    <col min="16125" max="16125" width="65.28515625" style="1" customWidth="1"/>
    <col min="16126" max="16126" width="25" style="1" customWidth="1"/>
    <col min="16127" max="16127" width="26.5703125" style="1" customWidth="1"/>
    <col min="16128" max="16128" width="24.85546875" style="1" customWidth="1"/>
    <col min="16129" max="16129" width="14.28515625" style="1" customWidth="1"/>
    <col min="16130" max="16130" width="21.140625" style="1" customWidth="1"/>
    <col min="16131" max="16131" width="15.140625" style="1" customWidth="1"/>
    <col min="16132" max="16132" width="16.7109375" style="1" customWidth="1"/>
    <col min="16133" max="16133" width="17" style="1" customWidth="1"/>
    <col min="16134" max="16134" width="17.85546875" style="1" customWidth="1"/>
    <col min="16135" max="16135" width="19.140625" style="1" customWidth="1"/>
    <col min="16136" max="16136" width="17.42578125" style="1" customWidth="1"/>
    <col min="16137" max="16137" width="15.140625" style="1" customWidth="1"/>
    <col min="16138" max="16138" width="18.85546875" style="1" customWidth="1"/>
    <col min="16139" max="16139" width="19.140625" style="1" customWidth="1"/>
    <col min="16140" max="16140" width="23.140625" style="1" customWidth="1"/>
    <col min="16141" max="16141" width="21.42578125" style="1" customWidth="1"/>
    <col min="16142" max="16142" width="59.5703125" style="1" customWidth="1"/>
    <col min="16143" max="16143" width="17.7109375" style="1" customWidth="1"/>
    <col min="16144" max="16384" width="11.42578125" style="1"/>
  </cols>
  <sheetData>
    <row r="1" spans="1:248" s="7" customFormat="1" ht="33" customHeight="1" x14ac:dyDescent="0.2">
      <c r="A1" s="71"/>
      <c r="B1" s="72"/>
      <c r="C1" s="72"/>
      <c r="D1" s="88" t="s">
        <v>29</v>
      </c>
      <c r="E1" s="88"/>
      <c r="F1" s="88"/>
      <c r="G1" s="88"/>
      <c r="H1" s="88"/>
      <c r="I1" s="88"/>
      <c r="J1" s="88"/>
      <c r="K1" s="88"/>
      <c r="L1" s="88"/>
      <c r="M1" s="89"/>
      <c r="N1" s="77" t="s">
        <v>61</v>
      </c>
      <c r="O1" s="77"/>
      <c r="P1" s="77"/>
      <c r="Q1" s="77"/>
      <c r="R1" s="77"/>
      <c r="S1" s="77"/>
      <c r="T1" s="77"/>
      <c r="U1" s="77"/>
      <c r="V1" s="77"/>
      <c r="W1" s="77"/>
      <c r="X1" s="65"/>
      <c r="Y1" s="66"/>
      <c r="Z1" s="66"/>
      <c r="AA1" s="66"/>
      <c r="AB1" s="67"/>
    </row>
    <row r="2" spans="1:248" s="7" customFormat="1" ht="32.25" customHeight="1" x14ac:dyDescent="0.2">
      <c r="A2" s="73"/>
      <c r="B2" s="74"/>
      <c r="C2" s="74"/>
      <c r="D2" s="88"/>
      <c r="E2" s="88"/>
      <c r="F2" s="88"/>
      <c r="G2" s="88"/>
      <c r="H2" s="88"/>
      <c r="I2" s="88"/>
      <c r="J2" s="88"/>
      <c r="K2" s="88"/>
      <c r="L2" s="88"/>
      <c r="M2" s="89"/>
      <c r="N2" s="78" t="s">
        <v>62</v>
      </c>
      <c r="O2" s="78"/>
      <c r="P2" s="78"/>
      <c r="Q2" s="78"/>
      <c r="R2" s="78"/>
      <c r="S2" s="78"/>
      <c r="T2" s="78"/>
      <c r="U2" s="78"/>
      <c r="V2" s="78"/>
      <c r="W2" s="78"/>
      <c r="X2" s="79" t="s">
        <v>63</v>
      </c>
      <c r="Y2" s="80"/>
      <c r="Z2" s="80"/>
      <c r="AA2" s="80"/>
      <c r="AB2" s="81"/>
    </row>
    <row r="3" spans="1:248" s="7" customFormat="1" ht="31.5" customHeight="1" x14ac:dyDescent="0.2">
      <c r="A3" s="75"/>
      <c r="B3" s="76"/>
      <c r="C3" s="76"/>
      <c r="D3" s="88"/>
      <c r="E3" s="88"/>
      <c r="F3" s="88"/>
      <c r="G3" s="88"/>
      <c r="H3" s="88"/>
      <c r="I3" s="88"/>
      <c r="J3" s="88"/>
      <c r="K3" s="88"/>
      <c r="L3" s="88"/>
      <c r="M3" s="89"/>
      <c r="N3" s="78" t="s">
        <v>30</v>
      </c>
      <c r="O3" s="78"/>
      <c r="P3" s="78"/>
      <c r="Q3" s="78"/>
      <c r="R3" s="78"/>
      <c r="S3" s="78"/>
      <c r="T3" s="78"/>
      <c r="U3" s="78"/>
      <c r="V3" s="78"/>
      <c r="W3" s="78"/>
      <c r="X3" s="68"/>
      <c r="Y3" s="69"/>
      <c r="Z3" s="69"/>
      <c r="AA3" s="69"/>
      <c r="AB3" s="70"/>
    </row>
    <row r="4" spans="1:248" customFormat="1" ht="15" customHeight="1" x14ac:dyDescent="0.25">
      <c r="A4" s="82" t="s">
        <v>31</v>
      </c>
      <c r="B4" s="83"/>
      <c r="C4" s="83"/>
      <c r="D4" s="83"/>
      <c r="E4" s="83"/>
      <c r="F4" s="83"/>
      <c r="G4" s="83"/>
      <c r="H4" s="83"/>
      <c r="I4" s="83"/>
      <c r="J4" s="83"/>
      <c r="K4" s="83"/>
      <c r="L4" s="83"/>
      <c r="M4" s="83"/>
      <c r="N4" s="83"/>
      <c r="O4" s="83"/>
      <c r="P4" s="83"/>
      <c r="Q4" s="83"/>
      <c r="R4" s="83"/>
      <c r="S4" s="83"/>
      <c r="T4" s="83"/>
      <c r="U4" s="83"/>
      <c r="V4" s="83"/>
      <c r="W4" s="83"/>
      <c r="X4" s="83"/>
      <c r="Y4" s="83"/>
      <c r="Z4" s="83"/>
      <c r="AA4" s="83"/>
      <c r="AB4" s="83"/>
    </row>
    <row r="5" spans="1:248" x14ac:dyDescent="0.25">
      <c r="A5" s="82"/>
      <c r="B5" s="83"/>
      <c r="C5" s="83"/>
      <c r="D5" s="83"/>
      <c r="E5" s="83"/>
      <c r="F5" s="83"/>
      <c r="G5" s="83"/>
      <c r="H5" s="83"/>
      <c r="I5" s="83"/>
      <c r="J5" s="83"/>
      <c r="K5" s="83"/>
      <c r="L5" s="83"/>
      <c r="M5" s="83"/>
      <c r="N5" s="83"/>
      <c r="O5" s="83"/>
      <c r="P5" s="83"/>
      <c r="Q5" s="83"/>
      <c r="R5" s="83"/>
      <c r="S5" s="83"/>
      <c r="T5" s="83"/>
      <c r="U5" s="83"/>
      <c r="V5" s="83"/>
      <c r="W5" s="83"/>
      <c r="X5" s="83"/>
      <c r="Y5" s="83"/>
      <c r="Z5" s="83"/>
      <c r="AA5" s="83"/>
      <c r="AB5" s="83"/>
    </row>
    <row r="6" spans="1:248" ht="26.25" customHeight="1" x14ac:dyDescent="0.25">
      <c r="A6" s="84" t="s">
        <v>28</v>
      </c>
      <c r="B6" s="85"/>
      <c r="C6" s="85"/>
      <c r="D6" s="85"/>
      <c r="E6" s="86"/>
      <c r="F6" s="84" t="s">
        <v>5</v>
      </c>
      <c r="G6" s="85"/>
      <c r="H6" s="85"/>
      <c r="I6" s="85"/>
      <c r="J6" s="85"/>
      <c r="K6" s="85"/>
      <c r="L6" s="85"/>
      <c r="M6" s="85"/>
      <c r="N6" s="85"/>
      <c r="O6" s="85"/>
      <c r="P6" s="85"/>
      <c r="Q6" s="86"/>
      <c r="R6" s="87" t="s">
        <v>22</v>
      </c>
      <c r="S6" s="87"/>
      <c r="T6" s="87"/>
      <c r="U6" s="87"/>
      <c r="V6" s="87"/>
      <c r="W6" s="87"/>
      <c r="X6" s="87"/>
      <c r="Y6" s="87"/>
      <c r="Z6" s="87"/>
      <c r="AA6" s="87"/>
      <c r="AB6" s="87"/>
    </row>
    <row r="7" spans="1:248" ht="29.25" customHeight="1" x14ac:dyDescent="0.25">
      <c r="A7" s="84" t="s">
        <v>6</v>
      </c>
      <c r="B7" s="85"/>
      <c r="C7" s="85"/>
      <c r="D7" s="85"/>
      <c r="E7" s="91"/>
      <c r="F7" s="84" t="s">
        <v>7</v>
      </c>
      <c r="G7" s="85"/>
      <c r="H7" s="85"/>
      <c r="I7" s="85"/>
      <c r="J7" s="85"/>
      <c r="K7" s="85"/>
      <c r="L7" s="85"/>
      <c r="M7" s="85"/>
      <c r="N7" s="85"/>
      <c r="O7" s="85"/>
      <c r="P7" s="85"/>
      <c r="Q7" s="86"/>
      <c r="R7" s="87" t="s">
        <v>23</v>
      </c>
      <c r="S7" s="87"/>
      <c r="T7" s="87"/>
      <c r="U7" s="87"/>
      <c r="V7" s="87"/>
      <c r="W7" s="87"/>
      <c r="X7" s="87"/>
      <c r="Y7" s="87"/>
      <c r="Z7" s="87"/>
      <c r="AA7" s="87"/>
      <c r="AB7" s="87"/>
    </row>
    <row r="8" spans="1:248" ht="51" customHeight="1" x14ac:dyDescent="0.25">
      <c r="A8" s="84" t="s">
        <v>21</v>
      </c>
      <c r="B8" s="85"/>
      <c r="C8" s="85"/>
      <c r="D8" s="85"/>
      <c r="E8" s="91"/>
      <c r="F8" s="8" t="s">
        <v>8</v>
      </c>
      <c r="G8" s="8" t="s">
        <v>18</v>
      </c>
      <c r="H8" s="92"/>
      <c r="I8" s="93"/>
      <c r="J8" s="93"/>
      <c r="K8" s="94"/>
      <c r="L8" s="8" t="s">
        <v>19</v>
      </c>
      <c r="M8" s="95"/>
      <c r="N8" s="96"/>
      <c r="O8" s="8" t="s">
        <v>20</v>
      </c>
      <c r="P8" s="95"/>
      <c r="Q8" s="96"/>
      <c r="R8" s="87" t="s">
        <v>9</v>
      </c>
      <c r="S8" s="87"/>
      <c r="T8" s="87"/>
      <c r="U8" s="87"/>
      <c r="V8" s="87"/>
      <c r="W8" s="87"/>
      <c r="X8" s="87"/>
      <c r="Y8" s="87"/>
      <c r="Z8" s="87"/>
      <c r="AA8" s="87"/>
      <c r="AB8" s="87"/>
    </row>
    <row r="9" spans="1:248" ht="6" customHeight="1" thickBot="1" x14ac:dyDescent="0.3">
      <c r="A9" s="90"/>
      <c r="B9" s="90"/>
      <c r="C9" s="90"/>
      <c r="D9" s="90"/>
      <c r="E9" s="90"/>
      <c r="F9" s="90"/>
      <c r="G9" s="90"/>
      <c r="H9" s="90"/>
      <c r="I9" s="90"/>
      <c r="J9" s="90"/>
      <c r="K9" s="90"/>
      <c r="L9" s="90"/>
      <c r="M9" s="90"/>
      <c r="N9" s="90"/>
      <c r="O9" s="2"/>
      <c r="P9" s="2"/>
      <c r="Q9" s="2"/>
      <c r="R9" s="2"/>
      <c r="S9" s="2"/>
      <c r="T9" s="2"/>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row>
    <row r="10" spans="1:248" ht="15.75" thickBot="1" x14ac:dyDescent="0.3">
      <c r="A10" s="62"/>
      <c r="B10" s="63"/>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row>
    <row r="11" spans="1:248" s="5" customFormat="1" ht="115.5" thickBot="1" x14ac:dyDescent="0.3">
      <c r="A11" s="12" t="s">
        <v>10</v>
      </c>
      <c r="B11" s="13" t="s">
        <v>4</v>
      </c>
      <c r="C11" s="13" t="s">
        <v>1</v>
      </c>
      <c r="D11" s="13" t="s">
        <v>0</v>
      </c>
      <c r="E11" s="13" t="s">
        <v>2</v>
      </c>
      <c r="F11" s="13" t="s">
        <v>3</v>
      </c>
      <c r="G11" s="13" t="s">
        <v>64</v>
      </c>
      <c r="H11" s="13" t="s">
        <v>65</v>
      </c>
      <c r="I11" s="13" t="s">
        <v>66</v>
      </c>
      <c r="J11" s="13" t="s">
        <v>11</v>
      </c>
      <c r="K11" s="13" t="s">
        <v>12</v>
      </c>
      <c r="L11" s="13" t="s">
        <v>13</v>
      </c>
      <c r="M11" s="13" t="s">
        <v>14</v>
      </c>
      <c r="N11" s="14" t="s">
        <v>67</v>
      </c>
      <c r="O11" s="14" t="s">
        <v>15</v>
      </c>
      <c r="P11" s="14" t="s">
        <v>889</v>
      </c>
      <c r="Q11" s="14" t="s">
        <v>68</v>
      </c>
      <c r="R11" s="14" t="s">
        <v>69</v>
      </c>
      <c r="S11" s="14" t="s">
        <v>70</v>
      </c>
      <c r="T11" s="14" t="s">
        <v>71</v>
      </c>
      <c r="U11" s="14" t="s">
        <v>72</v>
      </c>
      <c r="V11" s="14" t="s">
        <v>73</v>
      </c>
      <c r="W11" s="14" t="s">
        <v>74</v>
      </c>
      <c r="X11" s="14" t="s">
        <v>75</v>
      </c>
      <c r="Y11" s="14" t="s">
        <v>76</v>
      </c>
      <c r="Z11" s="14" t="s">
        <v>77</v>
      </c>
      <c r="AA11" s="14" t="s">
        <v>16</v>
      </c>
      <c r="AB11" s="15" t="s">
        <v>17</v>
      </c>
    </row>
    <row r="12" spans="1:248" s="5" customFormat="1" x14ac:dyDescent="0.25">
      <c r="A12" s="39">
        <v>1</v>
      </c>
      <c r="B12" s="40">
        <v>1640010</v>
      </c>
      <c r="C12" s="40" t="s">
        <v>1191</v>
      </c>
      <c r="D12" s="41" t="s">
        <v>1192</v>
      </c>
      <c r="E12" s="41" t="s">
        <v>78</v>
      </c>
      <c r="F12" s="42" t="s">
        <v>1193</v>
      </c>
      <c r="G12" s="43" t="s">
        <v>79</v>
      </c>
      <c r="H12" s="43" t="s">
        <v>1194</v>
      </c>
      <c r="I12" s="44" t="s">
        <v>83</v>
      </c>
      <c r="J12" s="45"/>
      <c r="K12" s="46"/>
      <c r="L12" s="47"/>
      <c r="M12" s="19"/>
      <c r="N12" s="48"/>
      <c r="O12" s="48">
        <f t="shared" ref="O12:O30" si="0">M12-N12</f>
        <v>0</v>
      </c>
      <c r="P12" s="37">
        <f>VLOOKUP(B12,'[1]23-01-17 ULTIMA'!$C$11:$V$2348,20,0)</f>
        <v>1254.42</v>
      </c>
      <c r="Q12" s="49"/>
      <c r="R12" s="37">
        <f t="shared" ref="R12:R30" si="1">+P12*L12</f>
        <v>0</v>
      </c>
      <c r="S12" s="49">
        <v>87.16</v>
      </c>
      <c r="T12" s="49">
        <v>13.95</v>
      </c>
      <c r="U12" s="49">
        <f t="shared" ref="U12:U30" si="2">S12*L12</f>
        <v>0</v>
      </c>
      <c r="V12" s="49">
        <f t="shared" ref="V12:V30" si="3">T12*L12</f>
        <v>0</v>
      </c>
      <c r="W12" s="49">
        <f t="shared" ref="W12:W30" si="4">V12+U12+R12</f>
        <v>0</v>
      </c>
      <c r="X12" s="37">
        <f t="shared" ref="X12:X30" si="5">+P12*M12</f>
        <v>0</v>
      </c>
      <c r="Y12" s="49">
        <f>IF(N12&gt;0,(N12*#REF!)+(N12*Q12)+(S12*N12)+(T12*N12),0)</f>
        <v>0</v>
      </c>
      <c r="Z12" s="49">
        <f t="shared" ref="Z12:Z30" si="6">X12-Y12</f>
        <v>0</v>
      </c>
      <c r="AA12" s="50"/>
      <c r="AB12" s="51"/>
      <c r="AC12" s="38"/>
    </row>
    <row r="13" spans="1:248" s="5" customFormat="1" x14ac:dyDescent="0.25">
      <c r="A13" s="39">
        <v>2</v>
      </c>
      <c r="B13" s="40">
        <v>210010</v>
      </c>
      <c r="C13" s="40" t="s">
        <v>1195</v>
      </c>
      <c r="D13" s="41" t="s">
        <v>1196</v>
      </c>
      <c r="E13" s="41" t="s">
        <v>81</v>
      </c>
      <c r="F13" s="42" t="s">
        <v>85</v>
      </c>
      <c r="G13" s="43" t="s">
        <v>79</v>
      </c>
      <c r="H13" s="43" t="s">
        <v>81</v>
      </c>
      <c r="I13" s="44" t="s">
        <v>83</v>
      </c>
      <c r="J13" s="45"/>
      <c r="K13" s="46"/>
      <c r="L13" s="47"/>
      <c r="M13" s="19"/>
      <c r="N13" s="48"/>
      <c r="O13" s="48">
        <f t="shared" si="0"/>
        <v>0</v>
      </c>
      <c r="P13" s="37">
        <f>VLOOKUP(B13,'[1]23-01-17 ULTIMA'!$C$11:$V$2348,20,0)</f>
        <v>20.03</v>
      </c>
      <c r="Q13" s="49"/>
      <c r="R13" s="37">
        <f t="shared" si="1"/>
        <v>0</v>
      </c>
      <c r="S13" s="49">
        <v>0.86</v>
      </c>
      <c r="T13" s="49">
        <v>0.14000000000000001</v>
      </c>
      <c r="U13" s="49">
        <f t="shared" si="2"/>
        <v>0</v>
      </c>
      <c r="V13" s="49">
        <f t="shared" si="3"/>
        <v>0</v>
      </c>
      <c r="W13" s="49">
        <f t="shared" si="4"/>
        <v>0</v>
      </c>
      <c r="X13" s="37">
        <f t="shared" si="5"/>
        <v>0</v>
      </c>
      <c r="Y13" s="49">
        <f>IF(N13&gt;0,(N13*#REF!)+(N13*Q13)+(S13*N13)+(T13*N13),0)</f>
        <v>0</v>
      </c>
      <c r="Z13" s="49">
        <f t="shared" si="6"/>
        <v>0</v>
      </c>
      <c r="AA13" s="50"/>
      <c r="AB13" s="51"/>
      <c r="AC13" s="38"/>
    </row>
    <row r="14" spans="1:248" s="5" customFormat="1" x14ac:dyDescent="0.25">
      <c r="A14" s="39">
        <v>3</v>
      </c>
      <c r="B14" s="40">
        <v>210020</v>
      </c>
      <c r="C14" s="40" t="s">
        <v>1197</v>
      </c>
      <c r="D14" s="41" t="s">
        <v>1196</v>
      </c>
      <c r="E14" s="41" t="s">
        <v>86</v>
      </c>
      <c r="F14" s="42" t="s">
        <v>1198</v>
      </c>
      <c r="G14" s="43" t="s">
        <v>79</v>
      </c>
      <c r="H14" s="43" t="s">
        <v>1199</v>
      </c>
      <c r="I14" s="44" t="s">
        <v>83</v>
      </c>
      <c r="J14" s="45"/>
      <c r="K14" s="46"/>
      <c r="L14" s="47"/>
      <c r="M14" s="19"/>
      <c r="N14" s="48"/>
      <c r="O14" s="48">
        <f t="shared" si="0"/>
        <v>0</v>
      </c>
      <c r="P14" s="37">
        <f>VLOOKUP(B14,'[1]23-01-17 ULTIMA'!$C$11:$V$2348,20,0)</f>
        <v>692.72</v>
      </c>
      <c r="Q14" s="49"/>
      <c r="R14" s="37">
        <f t="shared" si="1"/>
        <v>0</v>
      </c>
      <c r="S14" s="49">
        <v>28.88</v>
      </c>
      <c r="T14" s="49">
        <v>4.62</v>
      </c>
      <c r="U14" s="49">
        <f t="shared" si="2"/>
        <v>0</v>
      </c>
      <c r="V14" s="49">
        <f t="shared" si="3"/>
        <v>0</v>
      </c>
      <c r="W14" s="49">
        <f t="shared" si="4"/>
        <v>0</v>
      </c>
      <c r="X14" s="37">
        <f t="shared" si="5"/>
        <v>0</v>
      </c>
      <c r="Y14" s="49">
        <f>IF(N14&gt;0,(N14*#REF!)+(N14*Q14)+(S14*N14)+(T14*N14),0)</f>
        <v>0</v>
      </c>
      <c r="Z14" s="49">
        <f t="shared" si="6"/>
        <v>0</v>
      </c>
      <c r="AA14" s="50"/>
      <c r="AB14" s="51"/>
      <c r="AC14" s="38"/>
    </row>
    <row r="15" spans="1:248" s="5" customFormat="1" x14ac:dyDescent="0.25">
      <c r="A15" s="39">
        <v>4</v>
      </c>
      <c r="B15" s="40">
        <v>210030</v>
      </c>
      <c r="C15" s="40" t="s">
        <v>1200</v>
      </c>
      <c r="D15" s="41" t="s">
        <v>1196</v>
      </c>
      <c r="E15" s="41" t="s">
        <v>87</v>
      </c>
      <c r="F15" s="42" t="s">
        <v>88</v>
      </c>
      <c r="G15" s="43" t="s">
        <v>79</v>
      </c>
      <c r="H15" s="43" t="s">
        <v>89</v>
      </c>
      <c r="I15" s="44" t="s">
        <v>83</v>
      </c>
      <c r="J15" s="45"/>
      <c r="K15" s="46"/>
      <c r="L15" s="47"/>
      <c r="M15" s="19"/>
      <c r="N15" s="48"/>
      <c r="O15" s="48">
        <f t="shared" si="0"/>
        <v>0</v>
      </c>
      <c r="P15" s="37">
        <f>VLOOKUP(B15,'[1]23-01-17 ULTIMA'!$C$11:$V$2348,20,0)</f>
        <v>812.9</v>
      </c>
      <c r="Q15" s="49"/>
      <c r="R15" s="37">
        <f t="shared" si="1"/>
        <v>0</v>
      </c>
      <c r="S15" s="49">
        <v>33.92</v>
      </c>
      <c r="T15" s="49">
        <v>5.43</v>
      </c>
      <c r="U15" s="49">
        <f t="shared" si="2"/>
        <v>0</v>
      </c>
      <c r="V15" s="49">
        <f t="shared" si="3"/>
        <v>0</v>
      </c>
      <c r="W15" s="49">
        <f t="shared" si="4"/>
        <v>0</v>
      </c>
      <c r="X15" s="37">
        <f t="shared" si="5"/>
        <v>0</v>
      </c>
      <c r="Y15" s="49">
        <f>IF(N15&gt;0,(N15*#REF!)+(N15*Q15)+(S15*N15)+(T15*N15),0)</f>
        <v>0</v>
      </c>
      <c r="Z15" s="49">
        <f t="shared" si="6"/>
        <v>0</v>
      </c>
      <c r="AA15" s="50"/>
      <c r="AB15" s="51"/>
      <c r="AC15" s="38"/>
    </row>
    <row r="16" spans="1:248" s="5" customFormat="1" x14ac:dyDescent="0.25">
      <c r="A16" s="39">
        <v>5</v>
      </c>
      <c r="B16" s="40">
        <v>210012</v>
      </c>
      <c r="C16" s="40" t="s">
        <v>1201</v>
      </c>
      <c r="D16" s="41" t="s">
        <v>1202</v>
      </c>
      <c r="E16" s="41" t="s">
        <v>81</v>
      </c>
      <c r="F16" s="42" t="s">
        <v>1203</v>
      </c>
      <c r="G16" s="43" t="s">
        <v>79</v>
      </c>
      <c r="H16" s="43" t="s">
        <v>81</v>
      </c>
      <c r="I16" s="44" t="s">
        <v>90</v>
      </c>
      <c r="J16" s="45"/>
      <c r="K16" s="46"/>
      <c r="L16" s="47"/>
      <c r="M16" s="19"/>
      <c r="N16" s="48"/>
      <c r="O16" s="48">
        <f t="shared" si="0"/>
        <v>0</v>
      </c>
      <c r="P16" s="37">
        <f>VLOOKUP(B16,'[1]23-01-17 ULTIMA'!$C$11:$V$2348,20,0)</f>
        <v>295.35000000000002</v>
      </c>
      <c r="Q16" s="49"/>
      <c r="R16" s="37">
        <f t="shared" si="1"/>
        <v>0</v>
      </c>
      <c r="S16" s="49">
        <v>12.3</v>
      </c>
      <c r="T16" s="49">
        <v>1.97</v>
      </c>
      <c r="U16" s="49">
        <f t="shared" si="2"/>
        <v>0</v>
      </c>
      <c r="V16" s="49">
        <f t="shared" si="3"/>
        <v>0</v>
      </c>
      <c r="W16" s="49">
        <f t="shared" si="4"/>
        <v>0</v>
      </c>
      <c r="X16" s="37">
        <f t="shared" si="5"/>
        <v>0</v>
      </c>
      <c r="Y16" s="49">
        <f>IF(N16&gt;0,(N16*#REF!)+(N16*Q16)+(S16*N16)+(T16*N16),0)</f>
        <v>0</v>
      </c>
      <c r="Z16" s="49">
        <f t="shared" si="6"/>
        <v>0</v>
      </c>
      <c r="AA16" s="50"/>
      <c r="AB16" s="51"/>
      <c r="AC16" s="38"/>
    </row>
    <row r="17" spans="1:29" s="5" customFormat="1" x14ac:dyDescent="0.25">
      <c r="A17" s="39">
        <v>6</v>
      </c>
      <c r="B17" s="40">
        <v>1220040</v>
      </c>
      <c r="C17" s="40" t="s">
        <v>1204</v>
      </c>
      <c r="D17" s="41" t="s">
        <v>1205</v>
      </c>
      <c r="E17" s="41" t="s">
        <v>81</v>
      </c>
      <c r="F17" s="42" t="s">
        <v>1206</v>
      </c>
      <c r="G17" s="43" t="s">
        <v>79</v>
      </c>
      <c r="H17" s="43" t="s">
        <v>81</v>
      </c>
      <c r="I17" s="44" t="s">
        <v>90</v>
      </c>
      <c r="J17" s="45"/>
      <c r="K17" s="46"/>
      <c r="L17" s="47"/>
      <c r="M17" s="19"/>
      <c r="N17" s="48"/>
      <c r="O17" s="48">
        <f t="shared" si="0"/>
        <v>0</v>
      </c>
      <c r="P17" s="37">
        <f>VLOOKUP(B17,'[1]23-01-17 ULTIMA'!$C$11:$V$2348,20,0)</f>
        <v>164.94</v>
      </c>
      <c r="Q17" s="49"/>
      <c r="R17" s="37">
        <f t="shared" si="1"/>
        <v>0</v>
      </c>
      <c r="S17" s="49">
        <v>6.89</v>
      </c>
      <c r="T17" s="49">
        <v>1.1000000000000001</v>
      </c>
      <c r="U17" s="49">
        <f t="shared" si="2"/>
        <v>0</v>
      </c>
      <c r="V17" s="49">
        <f t="shared" si="3"/>
        <v>0</v>
      </c>
      <c r="W17" s="49">
        <f t="shared" si="4"/>
        <v>0</v>
      </c>
      <c r="X17" s="37">
        <f t="shared" si="5"/>
        <v>0</v>
      </c>
      <c r="Y17" s="49">
        <f>IF(N17&gt;0,(N17*#REF!)+(N17*Q17)+(S17*N17)+(T17*N17),0)</f>
        <v>0</v>
      </c>
      <c r="Z17" s="49">
        <f t="shared" si="6"/>
        <v>0</v>
      </c>
      <c r="AA17" s="50"/>
      <c r="AB17" s="51"/>
      <c r="AC17" s="38"/>
    </row>
    <row r="18" spans="1:29" s="5" customFormat="1" x14ac:dyDescent="0.25">
      <c r="A18" s="39">
        <v>7</v>
      </c>
      <c r="B18" s="40">
        <v>1210002</v>
      </c>
      <c r="C18" s="40" t="s">
        <v>1207</v>
      </c>
      <c r="D18" s="41" t="s">
        <v>1208</v>
      </c>
      <c r="E18" s="41" t="s">
        <v>81</v>
      </c>
      <c r="F18" s="42" t="s">
        <v>92</v>
      </c>
      <c r="G18" s="43" t="s">
        <v>79</v>
      </c>
      <c r="H18" s="43" t="s">
        <v>81</v>
      </c>
      <c r="I18" s="44" t="s">
        <v>83</v>
      </c>
      <c r="J18" s="45"/>
      <c r="K18" s="46"/>
      <c r="L18" s="47"/>
      <c r="M18" s="19"/>
      <c r="N18" s="48"/>
      <c r="O18" s="48">
        <f t="shared" si="0"/>
        <v>0</v>
      </c>
      <c r="P18" s="37">
        <f>VLOOKUP(B18,'[1]23-01-17 ULTIMA'!$C$11:$V$2348,20,0)</f>
        <v>34.04</v>
      </c>
      <c r="Q18" s="49"/>
      <c r="R18" s="37">
        <f t="shared" si="1"/>
        <v>0</v>
      </c>
      <c r="S18" s="49">
        <v>1.43</v>
      </c>
      <c r="T18" s="49">
        <v>0.23</v>
      </c>
      <c r="U18" s="49">
        <f t="shared" si="2"/>
        <v>0</v>
      </c>
      <c r="V18" s="49">
        <f t="shared" si="3"/>
        <v>0</v>
      </c>
      <c r="W18" s="49">
        <f t="shared" si="4"/>
        <v>0</v>
      </c>
      <c r="X18" s="37">
        <f t="shared" si="5"/>
        <v>0</v>
      </c>
      <c r="Y18" s="49">
        <f>IF(N18&gt;0,(N18*#REF!)+(N18*Q18)+(S18*N18)+(T18*N18),0)</f>
        <v>0</v>
      </c>
      <c r="Z18" s="49">
        <f t="shared" si="6"/>
        <v>0</v>
      </c>
      <c r="AA18" s="50"/>
      <c r="AB18" s="51"/>
      <c r="AC18" s="38"/>
    </row>
    <row r="19" spans="1:29" s="5" customFormat="1" x14ac:dyDescent="0.25">
      <c r="A19" s="39">
        <v>8</v>
      </c>
      <c r="B19" s="40">
        <v>210031</v>
      </c>
      <c r="C19" s="40" t="s">
        <v>1209</v>
      </c>
      <c r="D19" s="41" t="s">
        <v>1210</v>
      </c>
      <c r="E19" s="41" t="s">
        <v>81</v>
      </c>
      <c r="F19" s="42" t="s">
        <v>1211</v>
      </c>
      <c r="G19" s="43" t="s">
        <v>79</v>
      </c>
      <c r="H19" s="43" t="s">
        <v>81</v>
      </c>
      <c r="I19" s="44" t="s">
        <v>83</v>
      </c>
      <c r="J19" s="45"/>
      <c r="K19" s="46"/>
      <c r="L19" s="47"/>
      <c r="M19" s="19"/>
      <c r="N19" s="48"/>
      <c r="O19" s="48">
        <f t="shared" si="0"/>
        <v>0</v>
      </c>
      <c r="P19" s="37">
        <f>VLOOKUP(B19,'[1]23-01-17 ULTIMA'!$C$11:$V$2348,20,0)</f>
        <v>50.66</v>
      </c>
      <c r="Q19" s="49"/>
      <c r="R19" s="37">
        <f t="shared" si="1"/>
        <v>0</v>
      </c>
      <c r="S19" s="49">
        <v>2.09</v>
      </c>
      <c r="T19" s="49">
        <v>0.33</v>
      </c>
      <c r="U19" s="49">
        <f t="shared" si="2"/>
        <v>0</v>
      </c>
      <c r="V19" s="49">
        <f t="shared" si="3"/>
        <v>0</v>
      </c>
      <c r="W19" s="49">
        <f t="shared" si="4"/>
        <v>0</v>
      </c>
      <c r="X19" s="37">
        <f t="shared" si="5"/>
        <v>0</v>
      </c>
      <c r="Y19" s="49">
        <f>IF(N19&gt;0,(N19*#REF!)+(N19*Q19)+(S19*N19)+(T19*N19),0)</f>
        <v>0</v>
      </c>
      <c r="Z19" s="49">
        <f t="shared" si="6"/>
        <v>0</v>
      </c>
      <c r="AA19" s="50"/>
      <c r="AB19" s="51"/>
      <c r="AC19" s="38"/>
    </row>
    <row r="20" spans="1:29" s="5" customFormat="1" x14ac:dyDescent="0.25">
      <c r="A20" s="39">
        <v>9</v>
      </c>
      <c r="B20" s="40">
        <v>1430050</v>
      </c>
      <c r="C20" s="40" t="s">
        <v>1212</v>
      </c>
      <c r="D20" s="41" t="s">
        <v>1213</v>
      </c>
      <c r="E20" s="41" t="s">
        <v>93</v>
      </c>
      <c r="F20" s="42" t="s">
        <v>94</v>
      </c>
      <c r="G20" s="43" t="s">
        <v>79</v>
      </c>
      <c r="H20" s="43" t="s">
        <v>1214</v>
      </c>
      <c r="I20" s="44" t="s">
        <v>83</v>
      </c>
      <c r="J20" s="45"/>
      <c r="K20" s="46"/>
      <c r="L20" s="47"/>
      <c r="M20" s="19"/>
      <c r="N20" s="48"/>
      <c r="O20" s="48">
        <f t="shared" si="0"/>
        <v>0</v>
      </c>
      <c r="P20" s="37">
        <f>VLOOKUP(B20,'[1]23-01-17 ULTIMA'!$C$11:$V$2348,20,0)</f>
        <v>301.47000000000003</v>
      </c>
      <c r="Q20" s="49"/>
      <c r="R20" s="37">
        <f t="shared" si="1"/>
        <v>0</v>
      </c>
      <c r="S20" s="49">
        <v>12.59</v>
      </c>
      <c r="T20" s="49">
        <v>2.0099999999999998</v>
      </c>
      <c r="U20" s="49">
        <f t="shared" si="2"/>
        <v>0</v>
      </c>
      <c r="V20" s="49">
        <f t="shared" si="3"/>
        <v>0</v>
      </c>
      <c r="W20" s="49">
        <f t="shared" si="4"/>
        <v>0</v>
      </c>
      <c r="X20" s="37">
        <f t="shared" si="5"/>
        <v>0</v>
      </c>
      <c r="Y20" s="49">
        <f>IF(N20&gt;0,(N20*#REF!)+(N20*Q20)+(S20*N20)+(T20*N20),0)</f>
        <v>0</v>
      </c>
      <c r="Z20" s="49">
        <f t="shared" si="6"/>
        <v>0</v>
      </c>
      <c r="AA20" s="50"/>
      <c r="AB20" s="51"/>
      <c r="AC20" s="38"/>
    </row>
    <row r="21" spans="1:29" s="5" customFormat="1" x14ac:dyDescent="0.25">
      <c r="A21" s="39">
        <v>10</v>
      </c>
      <c r="B21" s="40">
        <v>1430051</v>
      </c>
      <c r="C21" s="40" t="s">
        <v>1215</v>
      </c>
      <c r="D21" s="41" t="s">
        <v>1213</v>
      </c>
      <c r="E21" s="41" t="s">
        <v>93</v>
      </c>
      <c r="F21" s="42" t="s">
        <v>92</v>
      </c>
      <c r="G21" s="43" t="s">
        <v>79</v>
      </c>
      <c r="H21" s="43" t="s">
        <v>1216</v>
      </c>
      <c r="I21" s="44" t="s">
        <v>83</v>
      </c>
      <c r="J21" s="45"/>
      <c r="K21" s="46"/>
      <c r="L21" s="47"/>
      <c r="M21" s="19"/>
      <c r="N21" s="48"/>
      <c r="O21" s="48">
        <f t="shared" si="0"/>
        <v>0</v>
      </c>
      <c r="P21" s="37">
        <f>VLOOKUP(B21,'[1]23-01-17 ULTIMA'!$C$11:$V$2348,20,0)</f>
        <v>216.78</v>
      </c>
      <c r="Q21" s="49"/>
      <c r="R21" s="37">
        <f t="shared" si="1"/>
        <v>0</v>
      </c>
      <c r="S21" s="49">
        <v>9.0299999999999994</v>
      </c>
      <c r="T21" s="49">
        <v>1.44</v>
      </c>
      <c r="U21" s="49">
        <f t="shared" si="2"/>
        <v>0</v>
      </c>
      <c r="V21" s="49">
        <f t="shared" si="3"/>
        <v>0</v>
      </c>
      <c r="W21" s="49">
        <f t="shared" si="4"/>
        <v>0</v>
      </c>
      <c r="X21" s="37">
        <f t="shared" si="5"/>
        <v>0</v>
      </c>
      <c r="Y21" s="49">
        <f>IF(N21&gt;0,(N21*#REF!)+(N21*Q21)+(S21*N21)+(T21*N21),0)</f>
        <v>0</v>
      </c>
      <c r="Z21" s="49">
        <f t="shared" si="6"/>
        <v>0</v>
      </c>
      <c r="AA21" s="50"/>
      <c r="AB21" s="51"/>
      <c r="AC21" s="38"/>
    </row>
    <row r="22" spans="1:29" s="5" customFormat="1" x14ac:dyDescent="0.25">
      <c r="A22" s="39">
        <v>11</v>
      </c>
      <c r="B22" s="40">
        <v>1430053</v>
      </c>
      <c r="C22" s="40" t="s">
        <v>1217</v>
      </c>
      <c r="D22" s="41" t="s">
        <v>1213</v>
      </c>
      <c r="E22" s="41" t="s">
        <v>86</v>
      </c>
      <c r="F22" s="42" t="s">
        <v>1218</v>
      </c>
      <c r="G22" s="43" t="s">
        <v>79</v>
      </c>
      <c r="H22" s="43" t="s">
        <v>1219</v>
      </c>
      <c r="I22" s="44" t="s">
        <v>83</v>
      </c>
      <c r="J22" s="45"/>
      <c r="K22" s="46"/>
      <c r="L22" s="47"/>
      <c r="M22" s="19"/>
      <c r="N22" s="48"/>
      <c r="O22" s="48">
        <f t="shared" si="0"/>
        <v>0</v>
      </c>
      <c r="P22" s="37">
        <f>VLOOKUP(B22,'[1]23-01-17 ULTIMA'!$C$11:$V$2348,20,0)</f>
        <v>3544.94</v>
      </c>
      <c r="Q22" s="49"/>
      <c r="R22" s="37">
        <f t="shared" si="1"/>
        <v>0</v>
      </c>
      <c r="S22" s="49">
        <v>147.87</v>
      </c>
      <c r="T22" s="49">
        <v>23.66</v>
      </c>
      <c r="U22" s="49">
        <f t="shared" si="2"/>
        <v>0</v>
      </c>
      <c r="V22" s="49">
        <f t="shared" si="3"/>
        <v>0</v>
      </c>
      <c r="W22" s="49">
        <f t="shared" si="4"/>
        <v>0</v>
      </c>
      <c r="X22" s="37">
        <f t="shared" si="5"/>
        <v>0</v>
      </c>
      <c r="Y22" s="49">
        <f>IF(N22&gt;0,(N22*#REF!)+(N22*Q22)+(S22*N22)+(T22*N22),0)</f>
        <v>0</v>
      </c>
      <c r="Z22" s="49">
        <f t="shared" si="6"/>
        <v>0</v>
      </c>
      <c r="AA22" s="50"/>
      <c r="AB22" s="51"/>
      <c r="AC22" s="38"/>
    </row>
    <row r="23" spans="1:29" s="5" customFormat="1" ht="25.5" x14ac:dyDescent="0.25">
      <c r="A23" s="39">
        <v>12</v>
      </c>
      <c r="B23" s="40">
        <v>1430055</v>
      </c>
      <c r="C23" s="40" t="s">
        <v>1220</v>
      </c>
      <c r="D23" s="41" t="s">
        <v>1213</v>
      </c>
      <c r="E23" s="52" t="s">
        <v>1221</v>
      </c>
      <c r="F23" s="53">
        <v>0.1</v>
      </c>
      <c r="G23" s="43" t="s">
        <v>95</v>
      </c>
      <c r="H23" s="43" t="s">
        <v>1222</v>
      </c>
      <c r="I23" s="44" t="s">
        <v>83</v>
      </c>
      <c r="J23" s="45"/>
      <c r="K23" s="46"/>
      <c r="L23" s="47"/>
      <c r="M23" s="19"/>
      <c r="N23" s="48"/>
      <c r="O23" s="48">
        <f t="shared" si="0"/>
        <v>0</v>
      </c>
      <c r="P23" s="37">
        <f>VLOOKUP(B23,'[1]23-01-17 ULTIMA'!$C$11:$V$2348,20,0)</f>
        <v>11298.11</v>
      </c>
      <c r="Q23" s="49"/>
      <c r="R23" s="37">
        <f t="shared" si="1"/>
        <v>0</v>
      </c>
      <c r="S23" s="49">
        <v>471.3</v>
      </c>
      <c r="T23" s="49">
        <v>75.41</v>
      </c>
      <c r="U23" s="49">
        <f t="shared" si="2"/>
        <v>0</v>
      </c>
      <c r="V23" s="49">
        <f t="shared" si="3"/>
        <v>0</v>
      </c>
      <c r="W23" s="49">
        <f t="shared" si="4"/>
        <v>0</v>
      </c>
      <c r="X23" s="37">
        <f t="shared" si="5"/>
        <v>0</v>
      </c>
      <c r="Y23" s="49">
        <f>IF(N23&gt;0,(N23*#REF!)+(N23*Q23)+(S23*N23)+(T23*N23),0)</f>
        <v>0</v>
      </c>
      <c r="Z23" s="49">
        <f t="shared" si="6"/>
        <v>0</v>
      </c>
      <c r="AA23" s="50"/>
      <c r="AB23" s="51"/>
      <c r="AC23" s="38"/>
    </row>
    <row r="24" spans="1:29" s="5" customFormat="1" x14ac:dyDescent="0.25">
      <c r="A24" s="39">
        <v>13</v>
      </c>
      <c r="B24" s="40">
        <v>1430060</v>
      </c>
      <c r="C24" s="40" t="s">
        <v>1223</v>
      </c>
      <c r="D24" s="41" t="s">
        <v>1224</v>
      </c>
      <c r="E24" s="41" t="s">
        <v>96</v>
      </c>
      <c r="F24" s="42" t="s">
        <v>1225</v>
      </c>
      <c r="G24" s="43" t="s">
        <v>97</v>
      </c>
      <c r="H24" s="43" t="s">
        <v>1226</v>
      </c>
      <c r="I24" s="44" t="s">
        <v>80</v>
      </c>
      <c r="J24" s="45"/>
      <c r="K24" s="46"/>
      <c r="L24" s="47"/>
      <c r="M24" s="19"/>
      <c r="N24" s="48"/>
      <c r="O24" s="48">
        <f t="shared" si="0"/>
        <v>0</v>
      </c>
      <c r="P24" s="37">
        <f>VLOOKUP(B24,'[1]23-01-17 ULTIMA'!$C$11:$V$2348,20,0)</f>
        <v>2466.9699999999998</v>
      </c>
      <c r="Q24" s="49"/>
      <c r="R24" s="37">
        <f t="shared" si="1"/>
        <v>0</v>
      </c>
      <c r="S24" s="49">
        <v>102.89</v>
      </c>
      <c r="T24" s="49">
        <v>16.46</v>
      </c>
      <c r="U24" s="49">
        <f t="shared" si="2"/>
        <v>0</v>
      </c>
      <c r="V24" s="49">
        <f t="shared" si="3"/>
        <v>0</v>
      </c>
      <c r="W24" s="49">
        <f t="shared" si="4"/>
        <v>0</v>
      </c>
      <c r="X24" s="37">
        <f t="shared" si="5"/>
        <v>0</v>
      </c>
      <c r="Y24" s="49">
        <f>IF(N24&gt;0,(N24*#REF!)+(N24*Q24)+(S24*N24)+(T24*N24),0)</f>
        <v>0</v>
      </c>
      <c r="Z24" s="49">
        <f t="shared" si="6"/>
        <v>0</v>
      </c>
      <c r="AA24" s="50"/>
      <c r="AB24" s="51"/>
      <c r="AC24" s="38"/>
    </row>
    <row r="25" spans="1:29" s="5" customFormat="1" x14ac:dyDescent="0.25">
      <c r="A25" s="39">
        <v>14</v>
      </c>
      <c r="B25" s="40">
        <v>1011010</v>
      </c>
      <c r="C25" s="40" t="s">
        <v>1228</v>
      </c>
      <c r="D25" s="41" t="s">
        <v>1227</v>
      </c>
      <c r="E25" s="41" t="s">
        <v>81</v>
      </c>
      <c r="F25" s="42" t="s">
        <v>101</v>
      </c>
      <c r="G25" s="43" t="s">
        <v>79</v>
      </c>
      <c r="H25" s="43" t="s">
        <v>81</v>
      </c>
      <c r="I25" s="44" t="s">
        <v>83</v>
      </c>
      <c r="J25" s="45"/>
      <c r="K25" s="46"/>
      <c r="L25" s="47"/>
      <c r="M25" s="19"/>
      <c r="N25" s="48"/>
      <c r="O25" s="48">
        <f t="shared" si="0"/>
        <v>0</v>
      </c>
      <c r="P25" s="37">
        <f>VLOOKUP(B25,'[1]23-01-17 ULTIMA'!$C$11:$V$2348,20,0)</f>
        <v>43.59</v>
      </c>
      <c r="Q25" s="49"/>
      <c r="R25" s="37">
        <f t="shared" si="1"/>
        <v>0</v>
      </c>
      <c r="S25" s="49">
        <v>1.81</v>
      </c>
      <c r="T25" s="49">
        <v>0.28999999999999998</v>
      </c>
      <c r="U25" s="49">
        <f t="shared" si="2"/>
        <v>0</v>
      </c>
      <c r="V25" s="49">
        <f t="shared" si="3"/>
        <v>0</v>
      </c>
      <c r="W25" s="49">
        <f t="shared" si="4"/>
        <v>0</v>
      </c>
      <c r="X25" s="37">
        <f t="shared" si="5"/>
        <v>0</v>
      </c>
      <c r="Y25" s="49">
        <f>IF(N25&gt;0,(N25*#REF!)+(N25*Q25)+(S25*N25)+(T25*N25),0)</f>
        <v>0</v>
      </c>
      <c r="Z25" s="49">
        <f t="shared" si="6"/>
        <v>0</v>
      </c>
      <c r="AA25" s="50"/>
      <c r="AB25" s="51"/>
      <c r="AC25" s="38"/>
    </row>
    <row r="26" spans="1:29" s="5" customFormat="1" x14ac:dyDescent="0.25">
      <c r="A26" s="39">
        <v>15</v>
      </c>
      <c r="B26" s="40">
        <v>1011011</v>
      </c>
      <c r="C26" s="40" t="s">
        <v>1229</v>
      </c>
      <c r="D26" s="41" t="s">
        <v>1227</v>
      </c>
      <c r="E26" s="41" t="s">
        <v>81</v>
      </c>
      <c r="F26" s="42" t="s">
        <v>1230</v>
      </c>
      <c r="G26" s="43" t="s">
        <v>79</v>
      </c>
      <c r="H26" s="43" t="s">
        <v>81</v>
      </c>
      <c r="I26" s="44" t="s">
        <v>83</v>
      </c>
      <c r="J26" s="45"/>
      <c r="K26" s="46"/>
      <c r="L26" s="47"/>
      <c r="M26" s="19"/>
      <c r="N26" s="48"/>
      <c r="O26" s="48">
        <f t="shared" si="0"/>
        <v>0</v>
      </c>
      <c r="P26" s="37">
        <f>VLOOKUP(B26,'[1]23-01-17 ULTIMA'!$C$11:$V$2348,20,0)</f>
        <v>173.19</v>
      </c>
      <c r="Q26" s="49"/>
      <c r="R26" s="37">
        <f t="shared" si="1"/>
        <v>0</v>
      </c>
      <c r="S26" s="49">
        <v>7.22</v>
      </c>
      <c r="T26" s="49">
        <v>1.1599999999999999</v>
      </c>
      <c r="U26" s="49">
        <f t="shared" si="2"/>
        <v>0</v>
      </c>
      <c r="V26" s="49">
        <f t="shared" si="3"/>
        <v>0</v>
      </c>
      <c r="W26" s="49">
        <f t="shared" si="4"/>
        <v>0</v>
      </c>
      <c r="X26" s="37">
        <f t="shared" si="5"/>
        <v>0</v>
      </c>
      <c r="Y26" s="49">
        <f>IF(N26&gt;0,(N26*#REF!)+(N26*Q26)+(S26*N26)+(T26*N26),0)</f>
        <v>0</v>
      </c>
      <c r="Z26" s="49">
        <f t="shared" si="6"/>
        <v>0</v>
      </c>
      <c r="AA26" s="50"/>
      <c r="AB26" s="51"/>
      <c r="AC26" s="38"/>
    </row>
    <row r="27" spans="1:29" s="5" customFormat="1" x14ac:dyDescent="0.25">
      <c r="A27" s="39">
        <v>16</v>
      </c>
      <c r="B27" s="40">
        <v>1011015</v>
      </c>
      <c r="C27" s="40" t="s">
        <v>1231</v>
      </c>
      <c r="D27" s="41" t="s">
        <v>1227</v>
      </c>
      <c r="E27" s="41" t="s">
        <v>102</v>
      </c>
      <c r="F27" s="54">
        <v>0.05</v>
      </c>
      <c r="G27" s="43" t="s">
        <v>103</v>
      </c>
      <c r="H27" s="43" t="s">
        <v>104</v>
      </c>
      <c r="I27" s="44" t="s">
        <v>83</v>
      </c>
      <c r="J27" s="45"/>
      <c r="K27" s="46"/>
      <c r="L27" s="47"/>
      <c r="M27" s="19"/>
      <c r="N27" s="48"/>
      <c r="O27" s="48">
        <f t="shared" si="0"/>
        <v>0</v>
      </c>
      <c r="P27" s="37">
        <f>VLOOKUP(B27,'[1]23-01-17 ULTIMA'!$C$11:$V$2348,20,0)</f>
        <v>1396.07</v>
      </c>
      <c r="Q27" s="49"/>
      <c r="R27" s="37">
        <f t="shared" si="1"/>
        <v>0</v>
      </c>
      <c r="S27" s="49">
        <v>58.24</v>
      </c>
      <c r="T27" s="49">
        <v>9.32</v>
      </c>
      <c r="U27" s="49">
        <f t="shared" si="2"/>
        <v>0</v>
      </c>
      <c r="V27" s="49">
        <f t="shared" si="3"/>
        <v>0</v>
      </c>
      <c r="W27" s="49">
        <f t="shared" si="4"/>
        <v>0</v>
      </c>
      <c r="X27" s="37">
        <f t="shared" si="5"/>
        <v>0</v>
      </c>
      <c r="Y27" s="49">
        <f>IF(N27&gt;0,(N27*#REF!)+(N27*Q27)+(S27*N27)+(T27*N27),0)</f>
        <v>0</v>
      </c>
      <c r="Z27" s="49">
        <f t="shared" si="6"/>
        <v>0</v>
      </c>
      <c r="AA27" s="50"/>
      <c r="AB27" s="51"/>
      <c r="AC27" s="38"/>
    </row>
    <row r="28" spans="1:29" s="5" customFormat="1" x14ac:dyDescent="0.25">
      <c r="A28" s="39">
        <v>17</v>
      </c>
      <c r="B28" s="40">
        <v>1011029</v>
      </c>
      <c r="C28" s="40" t="s">
        <v>1232</v>
      </c>
      <c r="D28" s="41" t="s">
        <v>1227</v>
      </c>
      <c r="E28" s="41" t="s">
        <v>102</v>
      </c>
      <c r="F28" s="42" t="s">
        <v>1233</v>
      </c>
      <c r="G28" s="43" t="s">
        <v>84</v>
      </c>
      <c r="H28" s="43" t="s">
        <v>105</v>
      </c>
      <c r="I28" s="44" t="s">
        <v>83</v>
      </c>
      <c r="J28" s="45"/>
      <c r="K28" s="46"/>
      <c r="L28" s="47"/>
      <c r="M28" s="19"/>
      <c r="N28" s="48"/>
      <c r="O28" s="48">
        <f t="shared" si="0"/>
        <v>0</v>
      </c>
      <c r="P28" s="37">
        <f>VLOOKUP(B28,'[1]23-01-17 ULTIMA'!$C$11:$V$2348,20,0)</f>
        <v>2853.39</v>
      </c>
      <c r="Q28" s="49"/>
      <c r="R28" s="37">
        <f t="shared" si="1"/>
        <v>0</v>
      </c>
      <c r="S28" s="49">
        <v>119.04</v>
      </c>
      <c r="T28" s="49">
        <v>19.05</v>
      </c>
      <c r="U28" s="49">
        <f t="shared" si="2"/>
        <v>0</v>
      </c>
      <c r="V28" s="49">
        <f t="shared" si="3"/>
        <v>0</v>
      </c>
      <c r="W28" s="49">
        <f t="shared" si="4"/>
        <v>0</v>
      </c>
      <c r="X28" s="37">
        <f t="shared" si="5"/>
        <v>0</v>
      </c>
      <c r="Y28" s="49">
        <f>IF(N28&gt;0,(N28*#REF!)+(N28*Q28)+(S28*N28)+(T28*N28),0)</f>
        <v>0</v>
      </c>
      <c r="Z28" s="49">
        <f t="shared" si="6"/>
        <v>0</v>
      </c>
      <c r="AA28" s="50"/>
      <c r="AB28" s="51"/>
      <c r="AC28" s="38"/>
    </row>
    <row r="29" spans="1:29" s="5" customFormat="1" x14ac:dyDescent="0.25">
      <c r="A29" s="39">
        <v>18</v>
      </c>
      <c r="B29" s="40">
        <v>1011013</v>
      </c>
      <c r="C29" s="40" t="s">
        <v>1234</v>
      </c>
      <c r="D29" s="41" t="s">
        <v>1235</v>
      </c>
      <c r="E29" s="41" t="s">
        <v>106</v>
      </c>
      <c r="F29" s="42" t="s">
        <v>107</v>
      </c>
      <c r="G29" s="43" t="s">
        <v>108</v>
      </c>
      <c r="H29" s="43" t="s">
        <v>1236</v>
      </c>
      <c r="I29" s="44" t="s">
        <v>90</v>
      </c>
      <c r="J29" s="45"/>
      <c r="K29" s="46"/>
      <c r="L29" s="47"/>
      <c r="M29" s="19"/>
      <c r="N29" s="48"/>
      <c r="O29" s="48">
        <f t="shared" si="0"/>
        <v>0</v>
      </c>
      <c r="P29" s="37">
        <f>VLOOKUP(B29,'[1]23-01-17 ULTIMA'!$C$11:$V$2348,20,0)</f>
        <v>1451.44</v>
      </c>
      <c r="Q29" s="49"/>
      <c r="R29" s="37">
        <f t="shared" si="1"/>
        <v>0</v>
      </c>
      <c r="S29" s="49">
        <v>60.56</v>
      </c>
      <c r="T29" s="49">
        <v>9.69</v>
      </c>
      <c r="U29" s="49">
        <f t="shared" si="2"/>
        <v>0</v>
      </c>
      <c r="V29" s="49">
        <f t="shared" si="3"/>
        <v>0</v>
      </c>
      <c r="W29" s="49">
        <f t="shared" si="4"/>
        <v>0</v>
      </c>
      <c r="X29" s="37">
        <f t="shared" si="5"/>
        <v>0</v>
      </c>
      <c r="Y29" s="49">
        <f>IF(N29&gt;0,(N29*#REF!)+(N29*Q29)+(S29*N29)+(T29*N29),0)</f>
        <v>0</v>
      </c>
      <c r="Z29" s="49">
        <f t="shared" si="6"/>
        <v>0</v>
      </c>
      <c r="AA29" s="50"/>
      <c r="AB29" s="51"/>
      <c r="AC29" s="38"/>
    </row>
    <row r="30" spans="1:29" s="5" customFormat="1" x14ac:dyDescent="0.25">
      <c r="A30" s="39">
        <v>19</v>
      </c>
      <c r="B30" s="40">
        <v>3420008</v>
      </c>
      <c r="C30" s="40" t="s">
        <v>1237</v>
      </c>
      <c r="D30" s="41" t="s">
        <v>1238</v>
      </c>
      <c r="E30" s="41" t="s">
        <v>1239</v>
      </c>
      <c r="F30" s="42" t="s">
        <v>110</v>
      </c>
      <c r="G30" s="43" t="s">
        <v>103</v>
      </c>
      <c r="H30" s="43" t="s">
        <v>111</v>
      </c>
      <c r="I30" s="44" t="s">
        <v>80</v>
      </c>
      <c r="J30" s="45"/>
      <c r="K30" s="46"/>
      <c r="L30" s="47"/>
      <c r="M30" s="19"/>
      <c r="N30" s="48"/>
      <c r="O30" s="48">
        <f t="shared" si="0"/>
        <v>0</v>
      </c>
      <c r="P30" s="37">
        <f>VLOOKUP(B30,'[1]23-01-17 ULTIMA'!$C$11:$V$2348,20,0)</f>
        <v>26132.92</v>
      </c>
      <c r="Q30" s="49"/>
      <c r="R30" s="37">
        <f t="shared" si="1"/>
        <v>0</v>
      </c>
      <c r="S30" s="49">
        <v>1090.08</v>
      </c>
      <c r="T30" s="49">
        <v>174.41</v>
      </c>
      <c r="U30" s="49">
        <f t="shared" si="2"/>
        <v>0</v>
      </c>
      <c r="V30" s="49">
        <f t="shared" si="3"/>
        <v>0</v>
      </c>
      <c r="W30" s="49">
        <f t="shared" si="4"/>
        <v>0</v>
      </c>
      <c r="X30" s="37">
        <f t="shared" si="5"/>
        <v>0</v>
      </c>
      <c r="Y30" s="49">
        <f>IF(N30&gt;0,(N30*#REF!)+(N30*Q30)+(S30*N30)+(T30*N30),0)</f>
        <v>0</v>
      </c>
      <c r="Z30" s="49">
        <f t="shared" si="6"/>
        <v>0</v>
      </c>
      <c r="AA30" s="50"/>
      <c r="AB30" s="51"/>
      <c r="AC30" s="38"/>
    </row>
    <row r="31" spans="1:29" s="5" customFormat="1" x14ac:dyDescent="0.25">
      <c r="A31" s="39">
        <v>20</v>
      </c>
      <c r="B31" s="25">
        <v>2610011</v>
      </c>
      <c r="C31" s="25" t="s">
        <v>112</v>
      </c>
      <c r="D31" s="28" t="s">
        <v>890</v>
      </c>
      <c r="E31" s="28" t="s">
        <v>113</v>
      </c>
      <c r="F31" s="31" t="s">
        <v>114</v>
      </c>
      <c r="G31" s="29" t="s">
        <v>97</v>
      </c>
      <c r="H31" s="29" t="s">
        <v>115</v>
      </c>
      <c r="I31" s="33" t="s">
        <v>83</v>
      </c>
      <c r="J31" s="16"/>
      <c r="K31" s="17"/>
      <c r="L31" s="18"/>
      <c r="M31" s="19"/>
      <c r="N31" s="20"/>
      <c r="O31" s="20">
        <f t="shared" ref="O31:O60" si="7">M31-N31</f>
        <v>0</v>
      </c>
      <c r="P31" s="21">
        <v>1722.41</v>
      </c>
      <c r="Q31" s="22"/>
      <c r="R31" s="21">
        <f t="shared" ref="R31:R57" si="8">+P31*L31</f>
        <v>0</v>
      </c>
      <c r="S31" s="22">
        <v>71.87</v>
      </c>
      <c r="T31" s="22">
        <v>11.5</v>
      </c>
      <c r="U31" s="22">
        <f t="shared" ref="U31:U57" si="9">S31*L31</f>
        <v>0</v>
      </c>
      <c r="V31" s="22">
        <f t="shared" ref="V31:V57" si="10">T31*L31</f>
        <v>0</v>
      </c>
      <c r="W31" s="22">
        <f t="shared" ref="W31:W57" si="11">V31+U31+R31</f>
        <v>0</v>
      </c>
      <c r="X31" s="21">
        <f t="shared" ref="X31:X57" si="12">+P31*M31</f>
        <v>0</v>
      </c>
      <c r="Y31" s="22">
        <f>IF(N31&gt;0,(N31*#REF!)+(N31*Q31)+(S31*N31)+(T31*N31),0)</f>
        <v>0</v>
      </c>
      <c r="Z31" s="22">
        <f t="shared" ref="Z31:Z57" si="13">X31-Y31</f>
        <v>0</v>
      </c>
      <c r="AA31" s="23"/>
      <c r="AB31" s="24"/>
    </row>
    <row r="32" spans="1:29" s="5" customFormat="1" x14ac:dyDescent="0.25">
      <c r="A32" s="39">
        <v>21</v>
      </c>
      <c r="B32" s="25">
        <v>2610004</v>
      </c>
      <c r="C32" s="25" t="s">
        <v>116</v>
      </c>
      <c r="D32" s="28" t="s">
        <v>891</v>
      </c>
      <c r="E32" s="28" t="s">
        <v>78</v>
      </c>
      <c r="F32" s="31" t="s">
        <v>117</v>
      </c>
      <c r="G32" s="29" t="s">
        <v>97</v>
      </c>
      <c r="H32" s="29" t="s">
        <v>118</v>
      </c>
      <c r="I32" s="33" t="s">
        <v>83</v>
      </c>
      <c r="J32" s="16"/>
      <c r="K32" s="17"/>
      <c r="L32" s="18"/>
      <c r="M32" s="19"/>
      <c r="N32" s="20"/>
      <c r="O32" s="20">
        <f t="shared" si="7"/>
        <v>0</v>
      </c>
      <c r="P32" s="21">
        <v>383.28</v>
      </c>
      <c r="Q32" s="22"/>
      <c r="R32" s="21">
        <f t="shared" si="8"/>
        <v>0</v>
      </c>
      <c r="S32" s="22">
        <v>16.010000000000002</v>
      </c>
      <c r="T32" s="22">
        <v>2.56</v>
      </c>
      <c r="U32" s="22">
        <f t="shared" si="9"/>
        <v>0</v>
      </c>
      <c r="V32" s="22">
        <f t="shared" si="10"/>
        <v>0</v>
      </c>
      <c r="W32" s="22">
        <f t="shared" si="11"/>
        <v>0</v>
      </c>
      <c r="X32" s="21">
        <f t="shared" si="12"/>
        <v>0</v>
      </c>
      <c r="Y32" s="22">
        <f>IF(N32&gt;0,(N32*#REF!)+(N32*Q32)+(S32*N32)+(T32*N32),0)</f>
        <v>0</v>
      </c>
      <c r="Z32" s="22">
        <f t="shared" si="13"/>
        <v>0</v>
      </c>
      <c r="AA32" s="23"/>
      <c r="AB32" s="24"/>
    </row>
    <row r="33" spans="1:28" s="5" customFormat="1" x14ac:dyDescent="0.25">
      <c r="A33" s="39">
        <v>22</v>
      </c>
      <c r="B33" s="25">
        <v>1060001</v>
      </c>
      <c r="C33" s="25" t="s">
        <v>119</v>
      </c>
      <c r="D33" s="28" t="s">
        <v>892</v>
      </c>
      <c r="E33" s="28" t="s">
        <v>81</v>
      </c>
      <c r="F33" s="31" t="s">
        <v>101</v>
      </c>
      <c r="G33" s="29" t="s">
        <v>79</v>
      </c>
      <c r="H33" s="29" t="s">
        <v>81</v>
      </c>
      <c r="I33" s="33" t="s">
        <v>83</v>
      </c>
      <c r="J33" s="16"/>
      <c r="K33" s="17"/>
      <c r="L33" s="18"/>
      <c r="M33" s="19"/>
      <c r="N33" s="20"/>
      <c r="O33" s="20">
        <f t="shared" si="7"/>
        <v>0</v>
      </c>
      <c r="P33" s="21">
        <v>71.16</v>
      </c>
      <c r="Q33" s="22"/>
      <c r="R33" s="21">
        <f t="shared" si="8"/>
        <v>0</v>
      </c>
      <c r="S33" s="22">
        <v>2.95</v>
      </c>
      <c r="T33" s="22">
        <v>0.47</v>
      </c>
      <c r="U33" s="22">
        <f t="shared" si="9"/>
        <v>0</v>
      </c>
      <c r="V33" s="22">
        <f t="shared" si="10"/>
        <v>0</v>
      </c>
      <c r="W33" s="22">
        <f t="shared" si="11"/>
        <v>0</v>
      </c>
      <c r="X33" s="21">
        <f t="shared" si="12"/>
        <v>0</v>
      </c>
      <c r="Y33" s="22">
        <f>IF(N33&gt;0,(N33*#REF!)+(N33*Q33)+(S33*N33)+(T33*N33),0)</f>
        <v>0</v>
      </c>
      <c r="Z33" s="22">
        <f t="shared" si="13"/>
        <v>0</v>
      </c>
      <c r="AA33" s="23"/>
      <c r="AB33" s="24"/>
    </row>
    <row r="34" spans="1:28" s="5" customFormat="1" x14ac:dyDescent="0.25">
      <c r="A34" s="39">
        <v>23</v>
      </c>
      <c r="B34" s="25">
        <v>1060002</v>
      </c>
      <c r="C34" s="25" t="s">
        <v>120</v>
      </c>
      <c r="D34" s="28" t="s">
        <v>892</v>
      </c>
      <c r="E34" s="28" t="s">
        <v>99</v>
      </c>
      <c r="F34" s="31" t="s">
        <v>100</v>
      </c>
      <c r="G34" s="29" t="s">
        <v>79</v>
      </c>
      <c r="H34" s="29" t="s">
        <v>121</v>
      </c>
      <c r="I34" s="33" t="s">
        <v>83</v>
      </c>
      <c r="J34" s="16"/>
      <c r="K34" s="17"/>
      <c r="L34" s="18"/>
      <c r="M34" s="19"/>
      <c r="N34" s="20"/>
      <c r="O34" s="20">
        <f t="shared" si="7"/>
        <v>0</v>
      </c>
      <c r="P34" s="21">
        <v>622.86</v>
      </c>
      <c r="Q34" s="22"/>
      <c r="R34" s="21">
        <f t="shared" si="8"/>
        <v>0</v>
      </c>
      <c r="S34" s="22">
        <v>25.98</v>
      </c>
      <c r="T34" s="22">
        <v>4.16</v>
      </c>
      <c r="U34" s="22">
        <f t="shared" si="9"/>
        <v>0</v>
      </c>
      <c r="V34" s="22">
        <f t="shared" si="10"/>
        <v>0</v>
      </c>
      <c r="W34" s="22">
        <f t="shared" si="11"/>
        <v>0</v>
      </c>
      <c r="X34" s="21">
        <f t="shared" si="12"/>
        <v>0</v>
      </c>
      <c r="Y34" s="22">
        <f>IF(N34&gt;0,(N34*#REF!)+(N34*Q34)+(S34*N34)+(T34*N34),0)</f>
        <v>0</v>
      </c>
      <c r="Z34" s="22">
        <f t="shared" si="13"/>
        <v>0</v>
      </c>
      <c r="AA34" s="23"/>
      <c r="AB34" s="24"/>
    </row>
    <row r="35" spans="1:28" s="5" customFormat="1" x14ac:dyDescent="0.25">
      <c r="A35" s="39">
        <v>24</v>
      </c>
      <c r="B35" s="25">
        <v>1212005</v>
      </c>
      <c r="C35" s="25" t="s">
        <v>122</v>
      </c>
      <c r="D35" s="28" t="s">
        <v>893</v>
      </c>
      <c r="E35" s="28" t="s">
        <v>81</v>
      </c>
      <c r="F35" s="31" t="s">
        <v>98</v>
      </c>
      <c r="G35" s="29" t="s">
        <v>79</v>
      </c>
      <c r="H35" s="29" t="s">
        <v>81</v>
      </c>
      <c r="I35" s="33" t="s">
        <v>83</v>
      </c>
      <c r="J35" s="16"/>
      <c r="K35" s="17"/>
      <c r="L35" s="18"/>
      <c r="M35" s="19"/>
      <c r="N35" s="20"/>
      <c r="O35" s="20">
        <f t="shared" si="7"/>
        <v>0</v>
      </c>
      <c r="P35" s="21">
        <v>91.9</v>
      </c>
      <c r="Q35" s="22"/>
      <c r="R35" s="21">
        <f t="shared" si="8"/>
        <v>0</v>
      </c>
      <c r="S35" s="22">
        <v>3.85</v>
      </c>
      <c r="T35" s="22">
        <v>0.62</v>
      </c>
      <c r="U35" s="22">
        <f t="shared" si="9"/>
        <v>0</v>
      </c>
      <c r="V35" s="22">
        <f t="shared" si="10"/>
        <v>0</v>
      </c>
      <c r="W35" s="22">
        <f t="shared" si="11"/>
        <v>0</v>
      </c>
      <c r="X35" s="21">
        <f t="shared" si="12"/>
        <v>0</v>
      </c>
      <c r="Y35" s="22">
        <f>IF(N35&gt;0,(N35*#REF!)+(N35*Q35)+(S35*N35)+(T35*N35),0)</f>
        <v>0</v>
      </c>
      <c r="Z35" s="22">
        <f t="shared" si="13"/>
        <v>0</v>
      </c>
      <c r="AA35" s="23"/>
      <c r="AB35" s="24"/>
    </row>
    <row r="36" spans="1:28" s="5" customFormat="1" x14ac:dyDescent="0.25">
      <c r="A36" s="39">
        <v>25</v>
      </c>
      <c r="B36" s="25">
        <v>1212007</v>
      </c>
      <c r="C36" s="25" t="s">
        <v>123</v>
      </c>
      <c r="D36" s="28" t="s">
        <v>894</v>
      </c>
      <c r="E36" s="28" t="s">
        <v>81</v>
      </c>
      <c r="F36" s="31" t="s">
        <v>85</v>
      </c>
      <c r="G36" s="29" t="s">
        <v>79</v>
      </c>
      <c r="H36" s="29" t="s">
        <v>81</v>
      </c>
      <c r="I36" s="33" t="s">
        <v>83</v>
      </c>
      <c r="J36" s="16"/>
      <c r="K36" s="17"/>
      <c r="L36" s="18"/>
      <c r="M36" s="19"/>
      <c r="N36" s="20"/>
      <c r="O36" s="20">
        <f t="shared" si="7"/>
        <v>0</v>
      </c>
      <c r="P36" s="21">
        <v>201.46</v>
      </c>
      <c r="Q36" s="22"/>
      <c r="R36" s="21">
        <f t="shared" si="8"/>
        <v>0</v>
      </c>
      <c r="S36" s="22">
        <v>8.41</v>
      </c>
      <c r="T36" s="22">
        <v>1.35</v>
      </c>
      <c r="U36" s="22">
        <f t="shared" si="9"/>
        <v>0</v>
      </c>
      <c r="V36" s="22">
        <f t="shared" si="10"/>
        <v>0</v>
      </c>
      <c r="W36" s="22">
        <f t="shared" si="11"/>
        <v>0</v>
      </c>
      <c r="X36" s="21">
        <f t="shared" si="12"/>
        <v>0</v>
      </c>
      <c r="Y36" s="22">
        <f>IF(N36&gt;0,(N36*#REF!)+(N36*Q36)+(S36*N36)+(T36*N36),0)</f>
        <v>0</v>
      </c>
      <c r="Z36" s="22">
        <f t="shared" si="13"/>
        <v>0</v>
      </c>
      <c r="AA36" s="23"/>
      <c r="AB36" s="24"/>
    </row>
    <row r="37" spans="1:28" s="5" customFormat="1" x14ac:dyDescent="0.25">
      <c r="A37" s="39">
        <v>26</v>
      </c>
      <c r="B37" s="25">
        <v>810010</v>
      </c>
      <c r="C37" s="25" t="s">
        <v>126</v>
      </c>
      <c r="D37" s="28" t="s">
        <v>895</v>
      </c>
      <c r="E37" s="28" t="s">
        <v>81</v>
      </c>
      <c r="F37" s="31" t="s">
        <v>92</v>
      </c>
      <c r="G37" s="29" t="s">
        <v>79</v>
      </c>
      <c r="H37" s="29" t="s">
        <v>81</v>
      </c>
      <c r="I37" s="33" t="s">
        <v>83</v>
      </c>
      <c r="J37" s="16"/>
      <c r="K37" s="17"/>
      <c r="L37" s="18"/>
      <c r="M37" s="19"/>
      <c r="N37" s="20"/>
      <c r="O37" s="20">
        <f t="shared" si="7"/>
        <v>0</v>
      </c>
      <c r="P37" s="21">
        <v>55.38</v>
      </c>
      <c r="Q37" s="22"/>
      <c r="R37" s="21">
        <f t="shared" si="8"/>
        <v>0</v>
      </c>
      <c r="S37" s="22">
        <v>2.33</v>
      </c>
      <c r="T37" s="22">
        <v>0.37</v>
      </c>
      <c r="U37" s="22">
        <f t="shared" si="9"/>
        <v>0</v>
      </c>
      <c r="V37" s="22">
        <f t="shared" si="10"/>
        <v>0</v>
      </c>
      <c r="W37" s="22">
        <f t="shared" si="11"/>
        <v>0</v>
      </c>
      <c r="X37" s="21">
        <f t="shared" si="12"/>
        <v>0</v>
      </c>
      <c r="Y37" s="22">
        <f>IF(N37&gt;0,(N37*#REF!)+(N37*Q37)+(S37*N37)+(T37*N37),0)</f>
        <v>0</v>
      </c>
      <c r="Z37" s="22">
        <f t="shared" si="13"/>
        <v>0</v>
      </c>
      <c r="AA37" s="23"/>
      <c r="AB37" s="24"/>
    </row>
    <row r="38" spans="1:28" s="5" customFormat="1" x14ac:dyDescent="0.25">
      <c r="A38" s="39">
        <v>27</v>
      </c>
      <c r="B38" s="25">
        <v>810020</v>
      </c>
      <c r="C38" s="25" t="s">
        <v>127</v>
      </c>
      <c r="D38" s="28" t="s">
        <v>895</v>
      </c>
      <c r="E38" s="28" t="s">
        <v>81</v>
      </c>
      <c r="F38" s="31" t="s">
        <v>82</v>
      </c>
      <c r="G38" s="29" t="s">
        <v>79</v>
      </c>
      <c r="H38" s="29" t="s">
        <v>81</v>
      </c>
      <c r="I38" s="33" t="s">
        <v>83</v>
      </c>
      <c r="J38" s="16"/>
      <c r="K38" s="17"/>
      <c r="L38" s="18"/>
      <c r="M38" s="19"/>
      <c r="N38" s="20"/>
      <c r="O38" s="20">
        <f t="shared" si="7"/>
        <v>0</v>
      </c>
      <c r="P38" s="21">
        <v>92.24</v>
      </c>
      <c r="Q38" s="22"/>
      <c r="R38" s="21">
        <f t="shared" si="8"/>
        <v>0</v>
      </c>
      <c r="S38" s="22">
        <v>3.75</v>
      </c>
      <c r="T38" s="22">
        <v>0.6</v>
      </c>
      <c r="U38" s="22">
        <f t="shared" si="9"/>
        <v>0</v>
      </c>
      <c r="V38" s="22">
        <f t="shared" si="10"/>
        <v>0</v>
      </c>
      <c r="W38" s="22">
        <f t="shared" si="11"/>
        <v>0</v>
      </c>
      <c r="X38" s="21">
        <f t="shared" si="12"/>
        <v>0</v>
      </c>
      <c r="Y38" s="22">
        <f>IF(N38&gt;0,(N38*#REF!)+(N38*Q38)+(S38*N38)+(T38*N38),0)</f>
        <v>0</v>
      </c>
      <c r="Z38" s="22">
        <f t="shared" si="13"/>
        <v>0</v>
      </c>
      <c r="AA38" s="23"/>
      <c r="AB38" s="24"/>
    </row>
    <row r="39" spans="1:28" s="5" customFormat="1" x14ac:dyDescent="0.25">
      <c r="A39" s="39">
        <v>28</v>
      </c>
      <c r="B39" s="25">
        <v>3495010</v>
      </c>
      <c r="C39" s="25" t="s">
        <v>128</v>
      </c>
      <c r="D39" s="28" t="s">
        <v>896</v>
      </c>
      <c r="E39" s="28" t="s">
        <v>106</v>
      </c>
      <c r="F39" s="31" t="s">
        <v>129</v>
      </c>
      <c r="G39" s="29" t="s">
        <v>103</v>
      </c>
      <c r="H39" s="29" t="s">
        <v>130</v>
      </c>
      <c r="I39" s="33" t="s">
        <v>83</v>
      </c>
      <c r="J39" s="16"/>
      <c r="K39" s="17"/>
      <c r="L39" s="18"/>
      <c r="M39" s="19"/>
      <c r="N39" s="20"/>
      <c r="O39" s="20">
        <f t="shared" si="7"/>
        <v>0</v>
      </c>
      <c r="P39" s="21">
        <v>5296.79</v>
      </c>
      <c r="Q39" s="22"/>
      <c r="R39" s="21">
        <f t="shared" si="8"/>
        <v>0</v>
      </c>
      <c r="S39" s="22">
        <v>220.97</v>
      </c>
      <c r="T39" s="22">
        <v>35.36</v>
      </c>
      <c r="U39" s="22">
        <f t="shared" si="9"/>
        <v>0</v>
      </c>
      <c r="V39" s="22">
        <f t="shared" si="10"/>
        <v>0</v>
      </c>
      <c r="W39" s="22">
        <f t="shared" si="11"/>
        <v>0</v>
      </c>
      <c r="X39" s="21">
        <f t="shared" si="12"/>
        <v>0</v>
      </c>
      <c r="Y39" s="22">
        <f>IF(N39&gt;0,(N39*#REF!)+(N39*Q39)+(S39*N39)+(T39*N39),0)</f>
        <v>0</v>
      </c>
      <c r="Z39" s="22">
        <f t="shared" si="13"/>
        <v>0</v>
      </c>
      <c r="AA39" s="23"/>
      <c r="AB39" s="24"/>
    </row>
    <row r="40" spans="1:28" s="5" customFormat="1" x14ac:dyDescent="0.25">
      <c r="A40" s="39">
        <v>29</v>
      </c>
      <c r="B40" s="25">
        <v>3495020</v>
      </c>
      <c r="C40" s="25" t="s">
        <v>131</v>
      </c>
      <c r="D40" s="28" t="s">
        <v>896</v>
      </c>
      <c r="E40" s="28" t="s">
        <v>132</v>
      </c>
      <c r="F40" s="31" t="s">
        <v>133</v>
      </c>
      <c r="G40" s="29" t="s">
        <v>103</v>
      </c>
      <c r="H40" s="29" t="s">
        <v>134</v>
      </c>
      <c r="I40" s="33" t="s">
        <v>83</v>
      </c>
      <c r="J40" s="16"/>
      <c r="K40" s="17"/>
      <c r="L40" s="18"/>
      <c r="M40" s="19"/>
      <c r="N40" s="20"/>
      <c r="O40" s="20">
        <f t="shared" si="7"/>
        <v>0</v>
      </c>
      <c r="P40" s="21">
        <v>1391.71</v>
      </c>
      <c r="Q40" s="22"/>
      <c r="R40" s="21">
        <f t="shared" si="8"/>
        <v>0</v>
      </c>
      <c r="S40" s="22">
        <v>58.05</v>
      </c>
      <c r="T40" s="22">
        <v>9.2899999999999991</v>
      </c>
      <c r="U40" s="22">
        <f t="shared" si="9"/>
        <v>0</v>
      </c>
      <c r="V40" s="22">
        <f t="shared" si="10"/>
        <v>0</v>
      </c>
      <c r="W40" s="22">
        <f t="shared" si="11"/>
        <v>0</v>
      </c>
      <c r="X40" s="21">
        <f t="shared" si="12"/>
        <v>0</v>
      </c>
      <c r="Y40" s="22">
        <f>IF(N40&gt;0,(N40*#REF!)+(N40*Q40)+(S40*N40)+(T40*N40),0)</f>
        <v>0</v>
      </c>
      <c r="Z40" s="22">
        <f t="shared" si="13"/>
        <v>0</v>
      </c>
      <c r="AA40" s="23"/>
      <c r="AB40" s="24"/>
    </row>
    <row r="41" spans="1:28" s="5" customFormat="1" x14ac:dyDescent="0.25">
      <c r="A41" s="39">
        <v>30</v>
      </c>
      <c r="B41" s="25">
        <v>3495030</v>
      </c>
      <c r="C41" s="25" t="s">
        <v>135</v>
      </c>
      <c r="D41" s="28" t="s">
        <v>897</v>
      </c>
      <c r="E41" s="28" t="s">
        <v>93</v>
      </c>
      <c r="F41" s="34" t="s">
        <v>136</v>
      </c>
      <c r="G41" s="29" t="s">
        <v>103</v>
      </c>
      <c r="H41" s="29" t="s">
        <v>137</v>
      </c>
      <c r="I41" s="33" t="s">
        <v>83</v>
      </c>
      <c r="J41" s="16"/>
      <c r="K41" s="17"/>
      <c r="L41" s="18"/>
      <c r="M41" s="19"/>
      <c r="N41" s="20"/>
      <c r="O41" s="20">
        <f t="shared" si="7"/>
        <v>0</v>
      </c>
      <c r="P41" s="21">
        <v>181.52</v>
      </c>
      <c r="Q41" s="22"/>
      <c r="R41" s="21">
        <f t="shared" si="8"/>
        <v>0</v>
      </c>
      <c r="S41" s="22">
        <v>7.55</v>
      </c>
      <c r="T41" s="22">
        <v>1.21</v>
      </c>
      <c r="U41" s="22">
        <f t="shared" si="9"/>
        <v>0</v>
      </c>
      <c r="V41" s="22">
        <f t="shared" si="10"/>
        <v>0</v>
      </c>
      <c r="W41" s="22">
        <f t="shared" si="11"/>
        <v>0</v>
      </c>
      <c r="X41" s="21">
        <f t="shared" si="12"/>
        <v>0</v>
      </c>
      <c r="Y41" s="22">
        <f>IF(N41&gt;0,(N41*#REF!)+(N41*Q41)+(S41*N41)+(T41*N41),0)</f>
        <v>0</v>
      </c>
      <c r="Z41" s="22">
        <f t="shared" si="13"/>
        <v>0</v>
      </c>
      <c r="AA41" s="23"/>
      <c r="AB41" s="24"/>
    </row>
    <row r="42" spans="1:28" x14ac:dyDescent="0.25">
      <c r="A42" s="39">
        <v>31</v>
      </c>
      <c r="B42" s="25">
        <v>1610010</v>
      </c>
      <c r="C42" s="25" t="s">
        <v>138</v>
      </c>
      <c r="D42" s="28" t="s">
        <v>898</v>
      </c>
      <c r="E42" s="28" t="s">
        <v>139</v>
      </c>
      <c r="F42" s="34">
        <v>0.06</v>
      </c>
      <c r="G42" s="29" t="s">
        <v>79</v>
      </c>
      <c r="H42" s="29" t="s">
        <v>140</v>
      </c>
      <c r="I42" s="33" t="s">
        <v>83</v>
      </c>
      <c r="J42" s="16"/>
      <c r="K42" s="17"/>
      <c r="L42" s="18"/>
      <c r="M42" s="19"/>
      <c r="N42" s="20"/>
      <c r="O42" s="20">
        <f t="shared" si="7"/>
        <v>0</v>
      </c>
      <c r="P42" s="21">
        <v>2888.73</v>
      </c>
      <c r="Q42" s="22"/>
      <c r="R42" s="21">
        <f t="shared" si="8"/>
        <v>0</v>
      </c>
      <c r="S42" s="22">
        <v>120.51</v>
      </c>
      <c r="T42" s="22">
        <v>19.28</v>
      </c>
      <c r="U42" s="22">
        <f t="shared" si="9"/>
        <v>0</v>
      </c>
      <c r="V42" s="22">
        <f t="shared" si="10"/>
        <v>0</v>
      </c>
      <c r="W42" s="22">
        <f t="shared" si="11"/>
        <v>0</v>
      </c>
      <c r="X42" s="21">
        <f t="shared" si="12"/>
        <v>0</v>
      </c>
      <c r="Y42" s="22">
        <f>IF(N42&gt;0,(N42*#REF!)+(N42*Q42)+(S42*N42)+(T42*N42),0)</f>
        <v>0</v>
      </c>
      <c r="Z42" s="22">
        <f t="shared" si="13"/>
        <v>0</v>
      </c>
      <c r="AA42" s="23"/>
      <c r="AB42" s="24"/>
    </row>
    <row r="43" spans="1:28" x14ac:dyDescent="0.25">
      <c r="A43" s="39">
        <v>32</v>
      </c>
      <c r="B43" s="25">
        <v>1610011</v>
      </c>
      <c r="C43" s="25" t="s">
        <v>141</v>
      </c>
      <c r="D43" s="28" t="s">
        <v>898</v>
      </c>
      <c r="E43" s="28" t="s">
        <v>81</v>
      </c>
      <c r="F43" s="34" t="s">
        <v>142</v>
      </c>
      <c r="G43" s="29" t="s">
        <v>79</v>
      </c>
      <c r="H43" s="29" t="s">
        <v>81</v>
      </c>
      <c r="I43" s="33" t="s">
        <v>83</v>
      </c>
      <c r="J43" s="16"/>
      <c r="K43" s="17"/>
      <c r="L43" s="18"/>
      <c r="M43" s="19"/>
      <c r="N43" s="20"/>
      <c r="O43" s="20">
        <f t="shared" si="7"/>
        <v>0</v>
      </c>
      <c r="P43" s="21">
        <v>175.19</v>
      </c>
      <c r="Q43" s="22"/>
      <c r="R43" s="21">
        <f t="shared" si="8"/>
        <v>0</v>
      </c>
      <c r="S43" s="22">
        <v>7.32</v>
      </c>
      <c r="T43" s="22">
        <v>1.17</v>
      </c>
      <c r="U43" s="22">
        <f t="shared" si="9"/>
        <v>0</v>
      </c>
      <c r="V43" s="22">
        <f t="shared" si="10"/>
        <v>0</v>
      </c>
      <c r="W43" s="22">
        <f t="shared" si="11"/>
        <v>0</v>
      </c>
      <c r="X43" s="21">
        <f t="shared" si="12"/>
        <v>0</v>
      </c>
      <c r="Y43" s="22">
        <f>IF(N43&gt;0,(N43*#REF!)+(N43*Q43)+(S43*N43)+(T43*N43),0)</f>
        <v>0</v>
      </c>
      <c r="Z43" s="22">
        <f t="shared" si="13"/>
        <v>0</v>
      </c>
      <c r="AA43" s="23"/>
      <c r="AB43" s="24"/>
    </row>
    <row r="44" spans="1:28" x14ac:dyDescent="0.25">
      <c r="A44" s="39">
        <v>33</v>
      </c>
      <c r="B44" s="25">
        <v>1610030</v>
      </c>
      <c r="C44" s="25" t="s">
        <v>143</v>
      </c>
      <c r="D44" s="28" t="s">
        <v>899</v>
      </c>
      <c r="E44" s="28" t="s">
        <v>99</v>
      </c>
      <c r="F44" s="34" t="s">
        <v>144</v>
      </c>
      <c r="G44" s="29" t="s">
        <v>79</v>
      </c>
      <c r="H44" s="29" t="s">
        <v>140</v>
      </c>
      <c r="I44" s="33" t="s">
        <v>83</v>
      </c>
      <c r="J44" s="16"/>
      <c r="K44" s="17"/>
      <c r="L44" s="18"/>
      <c r="M44" s="19"/>
      <c r="N44" s="20"/>
      <c r="O44" s="20">
        <f t="shared" si="7"/>
        <v>0</v>
      </c>
      <c r="P44" s="21">
        <v>2595.36</v>
      </c>
      <c r="Q44" s="22"/>
      <c r="R44" s="21">
        <f t="shared" si="8"/>
        <v>0</v>
      </c>
      <c r="S44" s="22">
        <v>114.76</v>
      </c>
      <c r="T44" s="22">
        <v>18.36</v>
      </c>
      <c r="U44" s="22">
        <f t="shared" si="9"/>
        <v>0</v>
      </c>
      <c r="V44" s="22">
        <f t="shared" si="10"/>
        <v>0</v>
      </c>
      <c r="W44" s="22">
        <f t="shared" si="11"/>
        <v>0</v>
      </c>
      <c r="X44" s="21">
        <f t="shared" si="12"/>
        <v>0</v>
      </c>
      <c r="Y44" s="22">
        <f>IF(N44&gt;0,(N44*#REF!)+(N44*Q44)+(S44*N44)+(T44*N44),0)</f>
        <v>0</v>
      </c>
      <c r="Z44" s="22">
        <f t="shared" si="13"/>
        <v>0</v>
      </c>
      <c r="AA44" s="23"/>
      <c r="AB44" s="24"/>
    </row>
    <row r="45" spans="1:28" x14ac:dyDescent="0.25">
      <c r="A45" s="39">
        <v>34</v>
      </c>
      <c r="B45" s="25">
        <v>1820010</v>
      </c>
      <c r="C45" s="25" t="s">
        <v>145</v>
      </c>
      <c r="D45" s="28" t="s">
        <v>900</v>
      </c>
      <c r="E45" s="28" t="s">
        <v>81</v>
      </c>
      <c r="F45" s="34" t="s">
        <v>92</v>
      </c>
      <c r="G45" s="29" t="s">
        <v>79</v>
      </c>
      <c r="H45" s="29" t="s">
        <v>81</v>
      </c>
      <c r="I45" s="33" t="s">
        <v>90</v>
      </c>
      <c r="J45" s="16"/>
      <c r="K45" s="17"/>
      <c r="L45" s="18"/>
      <c r="M45" s="19"/>
      <c r="N45" s="20"/>
      <c r="O45" s="20">
        <f t="shared" si="7"/>
        <v>0</v>
      </c>
      <c r="P45" s="21">
        <v>263.89</v>
      </c>
      <c r="Q45" s="22"/>
      <c r="R45" s="21">
        <f t="shared" si="8"/>
        <v>0</v>
      </c>
      <c r="S45" s="22">
        <v>11.02</v>
      </c>
      <c r="T45" s="22">
        <v>1.76</v>
      </c>
      <c r="U45" s="22">
        <f t="shared" si="9"/>
        <v>0</v>
      </c>
      <c r="V45" s="22">
        <f t="shared" si="10"/>
        <v>0</v>
      </c>
      <c r="W45" s="22">
        <f t="shared" si="11"/>
        <v>0</v>
      </c>
      <c r="X45" s="21">
        <f t="shared" si="12"/>
        <v>0</v>
      </c>
      <c r="Y45" s="22">
        <f>IF(N45&gt;0,(N45*#REF!)+(N45*Q45)+(S45*N45)+(T45*N45),0)</f>
        <v>0</v>
      </c>
      <c r="Z45" s="22">
        <f t="shared" si="13"/>
        <v>0</v>
      </c>
      <c r="AA45" s="23"/>
      <c r="AB45" s="24"/>
    </row>
    <row r="46" spans="1:28" x14ac:dyDescent="0.25">
      <c r="A46" s="39">
        <v>35</v>
      </c>
      <c r="B46" s="25">
        <v>1830020</v>
      </c>
      <c r="C46" s="25" t="s">
        <v>148</v>
      </c>
      <c r="D46" s="28" t="s">
        <v>901</v>
      </c>
      <c r="E46" s="28" t="s">
        <v>81</v>
      </c>
      <c r="F46" s="31" t="s">
        <v>149</v>
      </c>
      <c r="G46" s="29" t="s">
        <v>79</v>
      </c>
      <c r="H46" s="29" t="s">
        <v>81</v>
      </c>
      <c r="I46" s="33" t="s">
        <v>83</v>
      </c>
      <c r="J46" s="16"/>
      <c r="K46" s="17"/>
      <c r="L46" s="18"/>
      <c r="M46" s="19"/>
      <c r="N46" s="20"/>
      <c r="O46" s="20">
        <f t="shared" si="7"/>
        <v>0</v>
      </c>
      <c r="P46" s="21">
        <v>20.05</v>
      </c>
      <c r="Q46" s="22"/>
      <c r="R46" s="21">
        <f t="shared" si="8"/>
        <v>0</v>
      </c>
      <c r="S46" s="22">
        <v>0.86</v>
      </c>
      <c r="T46" s="22">
        <v>0.14000000000000001</v>
      </c>
      <c r="U46" s="22">
        <f t="shared" si="9"/>
        <v>0</v>
      </c>
      <c r="V46" s="22">
        <f t="shared" si="10"/>
        <v>0</v>
      </c>
      <c r="W46" s="22">
        <f t="shared" si="11"/>
        <v>0</v>
      </c>
      <c r="X46" s="21">
        <f t="shared" si="12"/>
        <v>0</v>
      </c>
      <c r="Y46" s="22">
        <f>IF(N46&gt;0,(N46*#REF!)+(N46*Q46)+(S46*N46)+(T46*N46),0)</f>
        <v>0</v>
      </c>
      <c r="Z46" s="22">
        <f t="shared" si="13"/>
        <v>0</v>
      </c>
      <c r="AA46" s="23"/>
      <c r="AB46" s="24"/>
    </row>
    <row r="47" spans="1:28" x14ac:dyDescent="0.25">
      <c r="A47" s="39">
        <v>36</v>
      </c>
      <c r="B47" s="25">
        <v>1220031</v>
      </c>
      <c r="C47" s="25" t="s">
        <v>150</v>
      </c>
      <c r="D47" s="28" t="s">
        <v>902</v>
      </c>
      <c r="E47" s="28" t="s">
        <v>81</v>
      </c>
      <c r="F47" s="31" t="s">
        <v>151</v>
      </c>
      <c r="G47" s="29" t="s">
        <v>79</v>
      </c>
      <c r="H47" s="29" t="s">
        <v>81</v>
      </c>
      <c r="I47" s="33" t="s">
        <v>83</v>
      </c>
      <c r="J47" s="16"/>
      <c r="K47" s="17"/>
      <c r="L47" s="18"/>
      <c r="M47" s="19"/>
      <c r="N47" s="20"/>
      <c r="O47" s="20">
        <f t="shared" si="7"/>
        <v>0</v>
      </c>
      <c r="P47" s="21">
        <v>12.96</v>
      </c>
      <c r="Q47" s="22"/>
      <c r="R47" s="21">
        <f t="shared" si="8"/>
        <v>0</v>
      </c>
      <c r="S47" s="22">
        <v>0.52</v>
      </c>
      <c r="T47" s="22">
        <v>0.08</v>
      </c>
      <c r="U47" s="22">
        <f t="shared" si="9"/>
        <v>0</v>
      </c>
      <c r="V47" s="22">
        <f t="shared" si="10"/>
        <v>0</v>
      </c>
      <c r="W47" s="22">
        <f t="shared" si="11"/>
        <v>0</v>
      </c>
      <c r="X47" s="21">
        <f t="shared" si="12"/>
        <v>0</v>
      </c>
      <c r="Y47" s="22">
        <f>IF(N47&gt;0,(N47*#REF!)+(N47*Q47)+(S47*N47)+(T47*N47),0)</f>
        <v>0</v>
      </c>
      <c r="Z47" s="22">
        <f t="shared" si="13"/>
        <v>0</v>
      </c>
      <c r="AA47" s="23"/>
      <c r="AB47" s="24"/>
    </row>
    <row r="48" spans="1:28" x14ac:dyDescent="0.25">
      <c r="A48" s="39">
        <v>37</v>
      </c>
      <c r="B48" s="25">
        <v>1220032</v>
      </c>
      <c r="C48" s="25" t="s">
        <v>152</v>
      </c>
      <c r="D48" s="28" t="s">
        <v>902</v>
      </c>
      <c r="E48" s="28" t="s">
        <v>81</v>
      </c>
      <c r="F48" s="31" t="s">
        <v>153</v>
      </c>
      <c r="G48" s="29" t="s">
        <v>79</v>
      </c>
      <c r="H48" s="29" t="s">
        <v>81</v>
      </c>
      <c r="I48" s="33" t="s">
        <v>83</v>
      </c>
      <c r="J48" s="16"/>
      <c r="K48" s="17"/>
      <c r="L48" s="18"/>
      <c r="M48" s="19"/>
      <c r="N48" s="20"/>
      <c r="O48" s="20">
        <f t="shared" si="7"/>
        <v>0</v>
      </c>
      <c r="P48" s="21">
        <v>23.56</v>
      </c>
      <c r="Q48" s="22"/>
      <c r="R48" s="21">
        <f t="shared" si="8"/>
        <v>0</v>
      </c>
      <c r="S48" s="22">
        <v>1</v>
      </c>
      <c r="T48" s="22">
        <v>0.16</v>
      </c>
      <c r="U48" s="22">
        <f t="shared" si="9"/>
        <v>0</v>
      </c>
      <c r="V48" s="22">
        <f t="shared" si="10"/>
        <v>0</v>
      </c>
      <c r="W48" s="22">
        <f t="shared" si="11"/>
        <v>0</v>
      </c>
      <c r="X48" s="21">
        <f t="shared" si="12"/>
        <v>0</v>
      </c>
      <c r="Y48" s="22">
        <f>IF(N48&gt;0,(N48*#REF!)+(N48*Q48)+(S48*N48)+(T48*N48),0)</f>
        <v>0</v>
      </c>
      <c r="Z48" s="22">
        <f t="shared" si="13"/>
        <v>0</v>
      </c>
      <c r="AA48" s="23"/>
      <c r="AB48" s="24"/>
    </row>
    <row r="49" spans="1:28" x14ac:dyDescent="0.25">
      <c r="A49" s="39">
        <v>38</v>
      </c>
      <c r="B49" s="25">
        <v>1016004</v>
      </c>
      <c r="C49" s="25" t="s">
        <v>154</v>
      </c>
      <c r="D49" s="28" t="s">
        <v>903</v>
      </c>
      <c r="E49" s="28" t="s">
        <v>99</v>
      </c>
      <c r="F49" s="31" t="s">
        <v>155</v>
      </c>
      <c r="G49" s="29" t="s">
        <v>79</v>
      </c>
      <c r="H49" s="29" t="s">
        <v>156</v>
      </c>
      <c r="I49" s="33" t="s">
        <v>83</v>
      </c>
      <c r="J49" s="16"/>
      <c r="K49" s="17"/>
      <c r="L49" s="18"/>
      <c r="M49" s="19"/>
      <c r="N49" s="20"/>
      <c r="O49" s="20">
        <f t="shared" si="7"/>
        <v>0</v>
      </c>
      <c r="P49" s="21">
        <v>1696.48</v>
      </c>
      <c r="Q49" s="22"/>
      <c r="R49" s="21">
        <f t="shared" si="8"/>
        <v>0</v>
      </c>
      <c r="S49" s="22">
        <v>70.78</v>
      </c>
      <c r="T49" s="22">
        <v>11.32</v>
      </c>
      <c r="U49" s="22">
        <f t="shared" si="9"/>
        <v>0</v>
      </c>
      <c r="V49" s="22">
        <f t="shared" si="10"/>
        <v>0</v>
      </c>
      <c r="W49" s="22">
        <f t="shared" si="11"/>
        <v>0</v>
      </c>
      <c r="X49" s="21">
        <f t="shared" si="12"/>
        <v>0</v>
      </c>
      <c r="Y49" s="22">
        <f>IF(N49&gt;0,(N49*#REF!)+(N49*Q49)+(S49*N49)+(T49*N49),0)</f>
        <v>0</v>
      </c>
      <c r="Z49" s="22">
        <f t="shared" si="13"/>
        <v>0</v>
      </c>
      <c r="AA49" s="23"/>
      <c r="AB49" s="24"/>
    </row>
    <row r="50" spans="1:28" x14ac:dyDescent="0.25">
      <c r="A50" s="39">
        <v>39</v>
      </c>
      <c r="B50" s="25">
        <v>1016005</v>
      </c>
      <c r="C50" s="25" t="s">
        <v>157</v>
      </c>
      <c r="D50" s="28" t="s">
        <v>903</v>
      </c>
      <c r="E50" s="28" t="s">
        <v>99</v>
      </c>
      <c r="F50" s="31" t="s">
        <v>158</v>
      </c>
      <c r="G50" s="29" t="s">
        <v>79</v>
      </c>
      <c r="H50" s="29" t="s">
        <v>156</v>
      </c>
      <c r="I50" s="33" t="s">
        <v>83</v>
      </c>
      <c r="J50" s="16"/>
      <c r="K50" s="17"/>
      <c r="L50" s="18"/>
      <c r="M50" s="19"/>
      <c r="N50" s="20"/>
      <c r="O50" s="20">
        <f t="shared" si="7"/>
        <v>0</v>
      </c>
      <c r="P50" s="21">
        <v>3330.12</v>
      </c>
      <c r="Q50" s="22"/>
      <c r="R50" s="21">
        <f t="shared" si="8"/>
        <v>0</v>
      </c>
      <c r="S50" s="22">
        <v>138.88999999999999</v>
      </c>
      <c r="T50" s="22">
        <v>22.22</v>
      </c>
      <c r="U50" s="22">
        <f t="shared" si="9"/>
        <v>0</v>
      </c>
      <c r="V50" s="22">
        <f t="shared" si="10"/>
        <v>0</v>
      </c>
      <c r="W50" s="22">
        <f t="shared" si="11"/>
        <v>0</v>
      </c>
      <c r="X50" s="21">
        <f t="shared" si="12"/>
        <v>0</v>
      </c>
      <c r="Y50" s="22">
        <f>IF(N50&gt;0,(N50*#REF!)+(N50*Q50)+(S50*N50)+(T50*N50),0)</f>
        <v>0</v>
      </c>
      <c r="Z50" s="22">
        <f t="shared" si="13"/>
        <v>0</v>
      </c>
      <c r="AA50" s="23"/>
      <c r="AB50" s="24"/>
    </row>
    <row r="51" spans="1:28" x14ac:dyDescent="0.25">
      <c r="A51" s="39">
        <v>40</v>
      </c>
      <c r="B51" s="25">
        <v>1016006</v>
      </c>
      <c r="C51" s="25" t="s">
        <v>159</v>
      </c>
      <c r="D51" s="28" t="s">
        <v>903</v>
      </c>
      <c r="E51" s="28" t="s">
        <v>81</v>
      </c>
      <c r="F51" s="31" t="s">
        <v>85</v>
      </c>
      <c r="G51" s="29" t="s">
        <v>79</v>
      </c>
      <c r="H51" s="29" t="s">
        <v>81</v>
      </c>
      <c r="I51" s="33" t="s">
        <v>83</v>
      </c>
      <c r="J51" s="16"/>
      <c r="K51" s="17"/>
      <c r="L51" s="18"/>
      <c r="M51" s="19"/>
      <c r="N51" s="20"/>
      <c r="O51" s="20">
        <f t="shared" si="7"/>
        <v>0</v>
      </c>
      <c r="P51" s="21">
        <v>72.92</v>
      </c>
      <c r="Q51" s="22"/>
      <c r="R51" s="21">
        <f t="shared" si="8"/>
        <v>0</v>
      </c>
      <c r="S51" s="22">
        <v>3.04</v>
      </c>
      <c r="T51" s="22">
        <v>0.49</v>
      </c>
      <c r="U51" s="22">
        <f t="shared" si="9"/>
        <v>0</v>
      </c>
      <c r="V51" s="22">
        <f t="shared" si="10"/>
        <v>0</v>
      </c>
      <c r="W51" s="22">
        <f t="shared" si="11"/>
        <v>0</v>
      </c>
      <c r="X51" s="21">
        <f t="shared" si="12"/>
        <v>0</v>
      </c>
      <c r="Y51" s="22">
        <f>IF(N51&gt;0,(N51*#REF!)+(N51*Q51)+(S51*N51)+(T51*N51),0)</f>
        <v>0</v>
      </c>
      <c r="Z51" s="22">
        <f t="shared" si="13"/>
        <v>0</v>
      </c>
      <c r="AA51" s="23"/>
      <c r="AB51" s="24"/>
    </row>
    <row r="52" spans="1:28" x14ac:dyDescent="0.25">
      <c r="A52" s="39">
        <v>41</v>
      </c>
      <c r="B52" s="25">
        <v>1016001</v>
      </c>
      <c r="C52" s="25" t="s">
        <v>160</v>
      </c>
      <c r="D52" s="28" t="s">
        <v>904</v>
      </c>
      <c r="E52" s="28" t="s">
        <v>99</v>
      </c>
      <c r="F52" s="31" t="s">
        <v>161</v>
      </c>
      <c r="G52" s="29" t="s">
        <v>79</v>
      </c>
      <c r="H52" s="29" t="s">
        <v>162</v>
      </c>
      <c r="I52" s="33" t="s">
        <v>90</v>
      </c>
      <c r="J52" s="16"/>
      <c r="K52" s="17"/>
      <c r="L52" s="18"/>
      <c r="M52" s="19"/>
      <c r="N52" s="20"/>
      <c r="O52" s="20">
        <f t="shared" si="7"/>
        <v>0</v>
      </c>
      <c r="P52" s="21">
        <v>18349.13</v>
      </c>
      <c r="Q52" s="22"/>
      <c r="R52" s="21">
        <f t="shared" si="8"/>
        <v>0</v>
      </c>
      <c r="S52" s="22">
        <v>765.42</v>
      </c>
      <c r="T52" s="22">
        <v>122.47</v>
      </c>
      <c r="U52" s="22">
        <f t="shared" si="9"/>
        <v>0</v>
      </c>
      <c r="V52" s="22">
        <f t="shared" si="10"/>
        <v>0</v>
      </c>
      <c r="W52" s="22">
        <f t="shared" si="11"/>
        <v>0</v>
      </c>
      <c r="X52" s="21">
        <f t="shared" si="12"/>
        <v>0</v>
      </c>
      <c r="Y52" s="22">
        <f>IF(N52&gt;0,(N52*#REF!)+(N52*Q52)+(S52*N52)+(T52*N52),0)</f>
        <v>0</v>
      </c>
      <c r="Z52" s="22">
        <f t="shared" si="13"/>
        <v>0</v>
      </c>
      <c r="AA52" s="23"/>
      <c r="AB52" s="24"/>
    </row>
    <row r="53" spans="1:28" x14ac:dyDescent="0.25">
      <c r="A53" s="39">
        <v>42</v>
      </c>
      <c r="B53" s="25">
        <v>1016002</v>
      </c>
      <c r="C53" s="25" t="s">
        <v>163</v>
      </c>
      <c r="D53" s="28" t="s">
        <v>905</v>
      </c>
      <c r="E53" s="28" t="s">
        <v>81</v>
      </c>
      <c r="F53" s="31" t="s">
        <v>164</v>
      </c>
      <c r="G53" s="29" t="s">
        <v>79</v>
      </c>
      <c r="H53" s="29" t="s">
        <v>81</v>
      </c>
      <c r="I53" s="33" t="s">
        <v>90</v>
      </c>
      <c r="J53" s="16"/>
      <c r="K53" s="17"/>
      <c r="L53" s="18"/>
      <c r="M53" s="19"/>
      <c r="N53" s="20"/>
      <c r="O53" s="20">
        <f t="shared" si="7"/>
        <v>0</v>
      </c>
      <c r="P53" s="21">
        <v>1979.07</v>
      </c>
      <c r="Q53" s="22"/>
      <c r="R53" s="21">
        <f t="shared" si="8"/>
        <v>0</v>
      </c>
      <c r="S53" s="22">
        <v>82.56</v>
      </c>
      <c r="T53" s="22">
        <v>13.21</v>
      </c>
      <c r="U53" s="22">
        <f t="shared" si="9"/>
        <v>0</v>
      </c>
      <c r="V53" s="22">
        <f t="shared" si="10"/>
        <v>0</v>
      </c>
      <c r="W53" s="22">
        <f t="shared" si="11"/>
        <v>0</v>
      </c>
      <c r="X53" s="21">
        <f t="shared" si="12"/>
        <v>0</v>
      </c>
      <c r="Y53" s="22">
        <f>IF(N53&gt;0,(N53*#REF!)+(N53*Q53)+(S53*N53)+(T53*N53),0)</f>
        <v>0</v>
      </c>
      <c r="Z53" s="22">
        <f t="shared" si="13"/>
        <v>0</v>
      </c>
      <c r="AA53" s="23"/>
      <c r="AB53" s="24"/>
    </row>
    <row r="54" spans="1:28" x14ac:dyDescent="0.25">
      <c r="A54" s="39">
        <v>43</v>
      </c>
      <c r="B54" s="25">
        <v>1016003</v>
      </c>
      <c r="C54" s="25" t="s">
        <v>165</v>
      </c>
      <c r="D54" s="28" t="s">
        <v>905</v>
      </c>
      <c r="E54" s="26" t="s">
        <v>166</v>
      </c>
      <c r="F54" s="25" t="s">
        <v>167</v>
      </c>
      <c r="G54" s="27" t="s">
        <v>97</v>
      </c>
      <c r="H54" s="27" t="s">
        <v>124</v>
      </c>
      <c r="I54" s="33" t="s">
        <v>90</v>
      </c>
      <c r="J54" s="16"/>
      <c r="K54" s="17"/>
      <c r="L54" s="18"/>
      <c r="M54" s="19"/>
      <c r="N54" s="20"/>
      <c r="O54" s="20">
        <f t="shared" si="7"/>
        <v>0</v>
      </c>
      <c r="P54" s="21">
        <v>14726.42</v>
      </c>
      <c r="Q54" s="22"/>
      <c r="R54" s="21">
        <f t="shared" si="8"/>
        <v>0</v>
      </c>
      <c r="S54" s="22">
        <v>614.32000000000005</v>
      </c>
      <c r="T54" s="22">
        <v>98.29</v>
      </c>
      <c r="U54" s="22">
        <f t="shared" si="9"/>
        <v>0</v>
      </c>
      <c r="V54" s="22">
        <f t="shared" si="10"/>
        <v>0</v>
      </c>
      <c r="W54" s="22">
        <f t="shared" si="11"/>
        <v>0</v>
      </c>
      <c r="X54" s="21">
        <f t="shared" si="12"/>
        <v>0</v>
      </c>
      <c r="Y54" s="22">
        <f>IF(N54&gt;0,(N54*#REF!)+(N54*Q54)+(S54*N54)+(T54*N54),0)</f>
        <v>0</v>
      </c>
      <c r="Z54" s="22">
        <f t="shared" si="13"/>
        <v>0</v>
      </c>
      <c r="AA54" s="23"/>
      <c r="AB54" s="24"/>
    </row>
    <row r="55" spans="1:28" x14ac:dyDescent="0.25">
      <c r="A55" s="39">
        <v>44</v>
      </c>
      <c r="B55" s="25">
        <v>1016008</v>
      </c>
      <c r="C55" s="25" t="s">
        <v>168</v>
      </c>
      <c r="D55" s="28" t="s">
        <v>905</v>
      </c>
      <c r="E55" s="26" t="s">
        <v>81</v>
      </c>
      <c r="F55" s="25" t="s">
        <v>169</v>
      </c>
      <c r="G55" s="27" t="s">
        <v>79</v>
      </c>
      <c r="H55" s="27" t="s">
        <v>81</v>
      </c>
      <c r="I55" s="33" t="s">
        <v>90</v>
      </c>
      <c r="J55" s="16"/>
      <c r="K55" s="17"/>
      <c r="L55" s="18"/>
      <c r="M55" s="19"/>
      <c r="N55" s="20"/>
      <c r="O55" s="20">
        <f t="shared" si="7"/>
        <v>0</v>
      </c>
      <c r="P55" s="21">
        <v>791.69</v>
      </c>
      <c r="Q55" s="22"/>
      <c r="R55" s="21">
        <f t="shared" si="8"/>
        <v>0</v>
      </c>
      <c r="S55" s="22">
        <v>33.01</v>
      </c>
      <c r="T55" s="22">
        <v>5.28</v>
      </c>
      <c r="U55" s="22">
        <f t="shared" si="9"/>
        <v>0</v>
      </c>
      <c r="V55" s="22">
        <f t="shared" si="10"/>
        <v>0</v>
      </c>
      <c r="W55" s="22">
        <f t="shared" si="11"/>
        <v>0</v>
      </c>
      <c r="X55" s="21">
        <f t="shared" si="12"/>
        <v>0</v>
      </c>
      <c r="Y55" s="22">
        <f>IF(N55&gt;0,(N55*#REF!)+(N55*Q55)+(S55*N55)+(T55*N55),0)</f>
        <v>0</v>
      </c>
      <c r="Z55" s="22">
        <f t="shared" si="13"/>
        <v>0</v>
      </c>
      <c r="AA55" s="23"/>
      <c r="AB55" s="24"/>
    </row>
    <row r="56" spans="1:28" x14ac:dyDescent="0.25">
      <c r="A56" s="39">
        <v>45</v>
      </c>
      <c r="B56" s="25">
        <v>1016030</v>
      </c>
      <c r="C56" s="25" t="s">
        <v>170</v>
      </c>
      <c r="D56" s="28" t="s">
        <v>906</v>
      </c>
      <c r="E56" s="28" t="s">
        <v>81</v>
      </c>
      <c r="F56" s="31" t="s">
        <v>171</v>
      </c>
      <c r="G56" s="29" t="s">
        <v>79</v>
      </c>
      <c r="H56" s="29" t="s">
        <v>81</v>
      </c>
      <c r="I56" s="33" t="s">
        <v>90</v>
      </c>
      <c r="J56" s="16"/>
      <c r="K56" s="17"/>
      <c r="L56" s="18"/>
      <c r="M56" s="19"/>
      <c r="N56" s="20"/>
      <c r="O56" s="20">
        <f t="shared" si="7"/>
        <v>0</v>
      </c>
      <c r="P56" s="21">
        <v>1468.07</v>
      </c>
      <c r="Q56" s="22"/>
      <c r="R56" s="21">
        <f t="shared" si="8"/>
        <v>0</v>
      </c>
      <c r="S56" s="22">
        <v>61.23</v>
      </c>
      <c r="T56" s="22">
        <v>9.8000000000000007</v>
      </c>
      <c r="U56" s="22">
        <f t="shared" si="9"/>
        <v>0</v>
      </c>
      <c r="V56" s="22">
        <f t="shared" si="10"/>
        <v>0</v>
      </c>
      <c r="W56" s="22">
        <f t="shared" si="11"/>
        <v>0</v>
      </c>
      <c r="X56" s="21">
        <f t="shared" si="12"/>
        <v>0</v>
      </c>
      <c r="Y56" s="22">
        <f>IF(N56&gt;0,(N56*#REF!)+(N56*Q56)+(S56*N56)+(T56*N56),0)</f>
        <v>0</v>
      </c>
      <c r="Z56" s="22">
        <f t="shared" si="13"/>
        <v>0</v>
      </c>
      <c r="AA56" s="23"/>
      <c r="AB56" s="24"/>
    </row>
    <row r="57" spans="1:28" x14ac:dyDescent="0.25">
      <c r="A57" s="39">
        <v>46</v>
      </c>
      <c r="B57" s="25">
        <v>1016025</v>
      </c>
      <c r="C57" s="25" t="s">
        <v>172</v>
      </c>
      <c r="D57" s="28" t="s">
        <v>907</v>
      </c>
      <c r="E57" s="28" t="s">
        <v>81</v>
      </c>
      <c r="F57" s="31" t="s">
        <v>85</v>
      </c>
      <c r="G57" s="29" t="s">
        <v>79</v>
      </c>
      <c r="H57" s="29" t="s">
        <v>81</v>
      </c>
      <c r="I57" s="33" t="s">
        <v>83</v>
      </c>
      <c r="J57" s="16"/>
      <c r="K57" s="17"/>
      <c r="L57" s="18"/>
      <c r="M57" s="19"/>
      <c r="N57" s="20"/>
      <c r="O57" s="20">
        <f t="shared" si="7"/>
        <v>0</v>
      </c>
      <c r="P57" s="21">
        <v>101.2</v>
      </c>
      <c r="Q57" s="22"/>
      <c r="R57" s="21">
        <f t="shared" si="8"/>
        <v>0</v>
      </c>
      <c r="S57" s="22">
        <v>4.2300000000000004</v>
      </c>
      <c r="T57" s="22">
        <v>0.68</v>
      </c>
      <c r="U57" s="22">
        <f t="shared" si="9"/>
        <v>0</v>
      </c>
      <c r="V57" s="22">
        <f t="shared" si="10"/>
        <v>0</v>
      </c>
      <c r="W57" s="22">
        <f t="shared" si="11"/>
        <v>0</v>
      </c>
      <c r="X57" s="21">
        <f t="shared" si="12"/>
        <v>0</v>
      </c>
      <c r="Y57" s="22">
        <f>IF(N57&gt;0,(N57*#REF!)+(N57*Q57)+(S57*N57)+(T57*N57),0)</f>
        <v>0</v>
      </c>
      <c r="Z57" s="22">
        <f t="shared" si="13"/>
        <v>0</v>
      </c>
      <c r="AA57" s="23"/>
      <c r="AB57" s="24"/>
    </row>
    <row r="58" spans="1:28" x14ac:dyDescent="0.25">
      <c r="A58" s="39">
        <v>47</v>
      </c>
      <c r="B58" s="25">
        <v>1016020</v>
      </c>
      <c r="C58" s="25" t="s">
        <v>173</v>
      </c>
      <c r="D58" s="28" t="s">
        <v>908</v>
      </c>
      <c r="E58" s="28" t="s">
        <v>96</v>
      </c>
      <c r="F58" s="31" t="s">
        <v>158</v>
      </c>
      <c r="G58" s="29" t="s">
        <v>97</v>
      </c>
      <c r="H58" s="29" t="s">
        <v>96</v>
      </c>
      <c r="I58" s="33" t="s">
        <v>90</v>
      </c>
      <c r="J58" s="16"/>
      <c r="K58" s="17"/>
      <c r="L58" s="18"/>
      <c r="M58" s="19"/>
      <c r="N58" s="20"/>
      <c r="O58" s="20">
        <f t="shared" si="7"/>
        <v>0</v>
      </c>
      <c r="P58" s="21">
        <v>659.75</v>
      </c>
      <c r="Q58" s="22"/>
      <c r="R58" s="21">
        <f t="shared" ref="R58:R101" si="14">+P58*L58</f>
        <v>0</v>
      </c>
      <c r="S58" s="22">
        <v>27.5</v>
      </c>
      <c r="T58" s="22">
        <v>4.4000000000000004</v>
      </c>
      <c r="U58" s="22">
        <f t="shared" ref="U58:U101" si="15">S58*L58</f>
        <v>0</v>
      </c>
      <c r="V58" s="22">
        <f t="shared" ref="V58:V101" si="16">T58*L58</f>
        <v>0</v>
      </c>
      <c r="W58" s="22">
        <f t="shared" ref="W58:W101" si="17">V58+U58+R58</f>
        <v>0</v>
      </c>
      <c r="X58" s="21">
        <f t="shared" ref="X58:X101" si="18">+P58*M58</f>
        <v>0</v>
      </c>
      <c r="Y58" s="22">
        <f>IF(N58&gt;0,(N58*#REF!)+(N58*Q58)+(S58*N58)+(T58*N58),0)</f>
        <v>0</v>
      </c>
      <c r="Z58" s="22">
        <f t="shared" ref="Z58:Z101" si="19">X58-Y58</f>
        <v>0</v>
      </c>
      <c r="AA58" s="23"/>
      <c r="AB58" s="24"/>
    </row>
    <row r="59" spans="1:28" x14ac:dyDescent="0.25">
      <c r="A59" s="39">
        <v>48</v>
      </c>
      <c r="B59" s="25">
        <v>1016021</v>
      </c>
      <c r="C59" s="25" t="s">
        <v>174</v>
      </c>
      <c r="D59" s="28" t="s">
        <v>908</v>
      </c>
      <c r="E59" s="28" t="s">
        <v>96</v>
      </c>
      <c r="F59" s="31" t="s">
        <v>175</v>
      </c>
      <c r="G59" s="29" t="s">
        <v>97</v>
      </c>
      <c r="H59" s="29" t="s">
        <v>96</v>
      </c>
      <c r="I59" s="33" t="s">
        <v>90</v>
      </c>
      <c r="J59" s="16"/>
      <c r="K59" s="17"/>
      <c r="L59" s="18"/>
      <c r="M59" s="19"/>
      <c r="N59" s="20"/>
      <c r="O59" s="20">
        <f t="shared" si="7"/>
        <v>0</v>
      </c>
      <c r="P59" s="21">
        <v>888.29</v>
      </c>
      <c r="Q59" s="22"/>
      <c r="R59" s="21">
        <f t="shared" si="14"/>
        <v>0</v>
      </c>
      <c r="S59" s="22">
        <v>37.049999999999997</v>
      </c>
      <c r="T59" s="22">
        <v>5.93</v>
      </c>
      <c r="U59" s="22">
        <f t="shared" si="15"/>
        <v>0</v>
      </c>
      <c r="V59" s="22">
        <f t="shared" si="16"/>
        <v>0</v>
      </c>
      <c r="W59" s="22">
        <f t="shared" si="17"/>
        <v>0</v>
      </c>
      <c r="X59" s="21">
        <f t="shared" si="18"/>
        <v>0</v>
      </c>
      <c r="Y59" s="22">
        <f>IF(N59&gt;0,(N59*#REF!)+(N59*Q59)+(S59*N59)+(T59*N59),0)</f>
        <v>0</v>
      </c>
      <c r="Z59" s="22">
        <f t="shared" si="19"/>
        <v>0</v>
      </c>
      <c r="AA59" s="23"/>
      <c r="AB59" s="24"/>
    </row>
    <row r="60" spans="1:28" x14ac:dyDescent="0.25">
      <c r="A60" s="39">
        <v>49</v>
      </c>
      <c r="B60" s="25">
        <v>1016022</v>
      </c>
      <c r="C60" s="25" t="s">
        <v>176</v>
      </c>
      <c r="D60" s="28" t="s">
        <v>909</v>
      </c>
      <c r="E60" s="28" t="s">
        <v>96</v>
      </c>
      <c r="F60" s="31" t="s">
        <v>177</v>
      </c>
      <c r="G60" s="29" t="s">
        <v>97</v>
      </c>
      <c r="H60" s="29" t="s">
        <v>96</v>
      </c>
      <c r="I60" s="33" t="s">
        <v>90</v>
      </c>
      <c r="J60" s="16"/>
      <c r="K60" s="17"/>
      <c r="L60" s="18"/>
      <c r="M60" s="19"/>
      <c r="N60" s="20"/>
      <c r="O60" s="20">
        <f t="shared" si="7"/>
        <v>0</v>
      </c>
      <c r="P60" s="21">
        <v>1326.55</v>
      </c>
      <c r="Q60" s="22"/>
      <c r="R60" s="21">
        <f t="shared" si="14"/>
        <v>0</v>
      </c>
      <c r="S60" s="22">
        <v>55.34</v>
      </c>
      <c r="T60" s="22">
        <v>8.85</v>
      </c>
      <c r="U60" s="22">
        <f t="shared" si="15"/>
        <v>0</v>
      </c>
      <c r="V60" s="22">
        <f t="shared" si="16"/>
        <v>0</v>
      </c>
      <c r="W60" s="22">
        <f t="shared" si="17"/>
        <v>0</v>
      </c>
      <c r="X60" s="21">
        <f t="shared" si="18"/>
        <v>0</v>
      </c>
      <c r="Y60" s="22">
        <f>IF(N60&gt;0,(N60*#REF!)+(N60*Q60)+(S60*N60)+(T60*N60),0)</f>
        <v>0</v>
      </c>
      <c r="Z60" s="22">
        <f t="shared" si="19"/>
        <v>0</v>
      </c>
      <c r="AA60" s="23"/>
      <c r="AB60" s="24"/>
    </row>
    <row r="61" spans="1:28" x14ac:dyDescent="0.25">
      <c r="A61" s="39">
        <v>50</v>
      </c>
      <c r="B61" s="25">
        <v>1016023</v>
      </c>
      <c r="C61" s="25" t="s">
        <v>178</v>
      </c>
      <c r="D61" s="28" t="s">
        <v>910</v>
      </c>
      <c r="E61" s="28" t="s">
        <v>124</v>
      </c>
      <c r="F61" s="31" t="s">
        <v>179</v>
      </c>
      <c r="G61" s="29" t="s">
        <v>97</v>
      </c>
      <c r="H61" s="29" t="s">
        <v>124</v>
      </c>
      <c r="I61" s="33" t="s">
        <v>90</v>
      </c>
      <c r="J61" s="16"/>
      <c r="K61" s="17"/>
      <c r="L61" s="18"/>
      <c r="M61" s="19"/>
      <c r="N61" s="20"/>
      <c r="O61" s="20">
        <f t="shared" ref="O61:O103" si="20">M61-N61</f>
        <v>0</v>
      </c>
      <c r="P61" s="21">
        <v>4804.21</v>
      </c>
      <c r="Q61" s="22"/>
      <c r="R61" s="21">
        <f t="shared" si="14"/>
        <v>0</v>
      </c>
      <c r="S61" s="22">
        <v>200.4</v>
      </c>
      <c r="T61" s="22">
        <v>32.06</v>
      </c>
      <c r="U61" s="22">
        <f t="shared" si="15"/>
        <v>0</v>
      </c>
      <c r="V61" s="22">
        <f t="shared" si="16"/>
        <v>0</v>
      </c>
      <c r="W61" s="22">
        <f t="shared" si="17"/>
        <v>0</v>
      </c>
      <c r="X61" s="21">
        <f t="shared" si="18"/>
        <v>0</v>
      </c>
      <c r="Y61" s="22">
        <f>IF(N61&gt;0,(N61*#REF!)+(N61*Q61)+(S61*N61)+(T61*N61),0)</f>
        <v>0</v>
      </c>
      <c r="Z61" s="22">
        <f t="shared" si="19"/>
        <v>0</v>
      </c>
      <c r="AA61" s="23"/>
      <c r="AB61" s="24"/>
    </row>
    <row r="62" spans="1:28" x14ac:dyDescent="0.25">
      <c r="A62" s="39">
        <v>51</v>
      </c>
      <c r="B62" s="25">
        <v>1016028</v>
      </c>
      <c r="C62" s="25" t="s">
        <v>180</v>
      </c>
      <c r="D62" s="28" t="s">
        <v>911</v>
      </c>
      <c r="E62" s="28" t="s">
        <v>181</v>
      </c>
      <c r="F62" s="31" t="s">
        <v>155</v>
      </c>
      <c r="G62" s="29" t="s">
        <v>79</v>
      </c>
      <c r="H62" s="29" t="s">
        <v>182</v>
      </c>
      <c r="I62" s="33" t="s">
        <v>83</v>
      </c>
      <c r="J62" s="16"/>
      <c r="K62" s="17"/>
      <c r="L62" s="18"/>
      <c r="M62" s="19"/>
      <c r="N62" s="20"/>
      <c r="O62" s="20">
        <f t="shared" si="20"/>
        <v>0</v>
      </c>
      <c r="P62" s="21">
        <v>1341.52</v>
      </c>
      <c r="Q62" s="22"/>
      <c r="R62" s="21">
        <f t="shared" si="14"/>
        <v>0</v>
      </c>
      <c r="S62" s="22">
        <v>55.96</v>
      </c>
      <c r="T62" s="22">
        <v>8.9499999999999993</v>
      </c>
      <c r="U62" s="22">
        <f t="shared" si="15"/>
        <v>0</v>
      </c>
      <c r="V62" s="22">
        <f t="shared" si="16"/>
        <v>0</v>
      </c>
      <c r="W62" s="22">
        <f t="shared" si="17"/>
        <v>0</v>
      </c>
      <c r="X62" s="21">
        <f t="shared" si="18"/>
        <v>0</v>
      </c>
      <c r="Y62" s="22">
        <f>IF(N62&gt;0,(N62*#REF!)+(N62*Q62)+(S62*N62)+(T62*N62),0)</f>
        <v>0</v>
      </c>
      <c r="Z62" s="22">
        <f t="shared" si="19"/>
        <v>0</v>
      </c>
      <c r="AA62" s="23"/>
      <c r="AB62" s="24"/>
    </row>
    <row r="63" spans="1:28" x14ac:dyDescent="0.25">
      <c r="A63" s="39">
        <v>52</v>
      </c>
      <c r="B63" s="25">
        <v>3210010</v>
      </c>
      <c r="C63" s="25" t="s">
        <v>183</v>
      </c>
      <c r="D63" s="28" t="s">
        <v>912</v>
      </c>
      <c r="E63" s="28" t="s">
        <v>87</v>
      </c>
      <c r="F63" s="31" t="s">
        <v>184</v>
      </c>
      <c r="G63" s="29" t="s">
        <v>185</v>
      </c>
      <c r="H63" s="29" t="s">
        <v>186</v>
      </c>
      <c r="I63" s="33" t="s">
        <v>83</v>
      </c>
      <c r="J63" s="16"/>
      <c r="K63" s="17"/>
      <c r="L63" s="18"/>
      <c r="M63" s="19"/>
      <c r="N63" s="20"/>
      <c r="O63" s="20">
        <f t="shared" si="20"/>
        <v>0</v>
      </c>
      <c r="P63" s="21">
        <v>11129.65</v>
      </c>
      <c r="Q63" s="22"/>
      <c r="R63" s="21">
        <f t="shared" si="14"/>
        <v>0</v>
      </c>
      <c r="S63" s="22">
        <v>464.27</v>
      </c>
      <c r="T63" s="22">
        <v>74.28</v>
      </c>
      <c r="U63" s="22">
        <f t="shared" si="15"/>
        <v>0</v>
      </c>
      <c r="V63" s="22">
        <f t="shared" si="16"/>
        <v>0</v>
      </c>
      <c r="W63" s="22">
        <f t="shared" si="17"/>
        <v>0</v>
      </c>
      <c r="X63" s="21">
        <f t="shared" si="18"/>
        <v>0</v>
      </c>
      <c r="Y63" s="22">
        <f>IF(N63&gt;0,(N63*#REF!)+(N63*Q63)+(S63*N63)+(T63*N63),0)</f>
        <v>0</v>
      </c>
      <c r="Z63" s="22">
        <f t="shared" si="19"/>
        <v>0</v>
      </c>
      <c r="AA63" s="23"/>
      <c r="AB63" s="24"/>
    </row>
    <row r="64" spans="1:28" x14ac:dyDescent="0.25">
      <c r="A64" s="39">
        <v>53</v>
      </c>
      <c r="B64" s="25">
        <v>2810010</v>
      </c>
      <c r="C64" s="25" t="s">
        <v>187</v>
      </c>
      <c r="D64" s="28" t="s">
        <v>913</v>
      </c>
      <c r="E64" s="28" t="s">
        <v>81</v>
      </c>
      <c r="F64" s="31" t="s">
        <v>85</v>
      </c>
      <c r="G64" s="29" t="s">
        <v>79</v>
      </c>
      <c r="H64" s="29" t="s">
        <v>81</v>
      </c>
      <c r="I64" s="33" t="s">
        <v>83</v>
      </c>
      <c r="J64" s="16"/>
      <c r="K64" s="17"/>
      <c r="L64" s="18"/>
      <c r="M64" s="19"/>
      <c r="N64" s="20"/>
      <c r="O64" s="20">
        <f t="shared" si="20"/>
        <v>0</v>
      </c>
      <c r="P64" s="21">
        <v>58.08</v>
      </c>
      <c r="Q64" s="22"/>
      <c r="R64" s="21">
        <f t="shared" si="14"/>
        <v>0</v>
      </c>
      <c r="S64" s="22">
        <v>2.42</v>
      </c>
      <c r="T64" s="22">
        <v>0.39</v>
      </c>
      <c r="U64" s="22">
        <f t="shared" si="15"/>
        <v>0</v>
      </c>
      <c r="V64" s="22">
        <f t="shared" si="16"/>
        <v>0</v>
      </c>
      <c r="W64" s="22">
        <f t="shared" si="17"/>
        <v>0</v>
      </c>
      <c r="X64" s="21">
        <f t="shared" si="18"/>
        <v>0</v>
      </c>
      <c r="Y64" s="22">
        <f>IF(N64&gt;0,(N64*#REF!)+(N64*Q64)+(S64*N64)+(T64*N64),0)</f>
        <v>0</v>
      </c>
      <c r="Z64" s="22">
        <f t="shared" si="19"/>
        <v>0</v>
      </c>
      <c r="AA64" s="23"/>
      <c r="AB64" s="24"/>
    </row>
    <row r="65" spans="1:28" x14ac:dyDescent="0.25">
      <c r="A65" s="39">
        <v>54</v>
      </c>
      <c r="B65" s="25">
        <v>2810020</v>
      </c>
      <c r="C65" s="25" t="s">
        <v>188</v>
      </c>
      <c r="D65" s="28" t="s">
        <v>914</v>
      </c>
      <c r="E65" s="28" t="s">
        <v>96</v>
      </c>
      <c r="F65" s="31" t="s">
        <v>158</v>
      </c>
      <c r="G65" s="29" t="s">
        <v>97</v>
      </c>
      <c r="H65" s="29" t="s">
        <v>96</v>
      </c>
      <c r="I65" s="33" t="s">
        <v>90</v>
      </c>
      <c r="J65" s="16"/>
      <c r="K65" s="17"/>
      <c r="L65" s="18"/>
      <c r="M65" s="19"/>
      <c r="N65" s="20"/>
      <c r="O65" s="20">
        <f t="shared" si="20"/>
        <v>0</v>
      </c>
      <c r="P65" s="21">
        <v>1870.84</v>
      </c>
      <c r="Q65" s="22"/>
      <c r="R65" s="21">
        <f t="shared" si="14"/>
        <v>0</v>
      </c>
      <c r="S65" s="22">
        <v>78.040000000000006</v>
      </c>
      <c r="T65" s="22">
        <v>12.49</v>
      </c>
      <c r="U65" s="22">
        <f t="shared" si="15"/>
        <v>0</v>
      </c>
      <c r="V65" s="22">
        <f t="shared" si="16"/>
        <v>0</v>
      </c>
      <c r="W65" s="22">
        <f t="shared" si="17"/>
        <v>0</v>
      </c>
      <c r="X65" s="21">
        <f t="shared" si="18"/>
        <v>0</v>
      </c>
      <c r="Y65" s="22">
        <f>IF(N65&gt;0,(N65*#REF!)+(N65*Q65)+(S65*N65)+(T65*N65),0)</f>
        <v>0</v>
      </c>
      <c r="Z65" s="22">
        <f t="shared" si="19"/>
        <v>0</v>
      </c>
      <c r="AA65" s="23"/>
      <c r="AB65" s="24"/>
    </row>
    <row r="66" spans="1:28" x14ac:dyDescent="0.25">
      <c r="A66" s="39">
        <v>55</v>
      </c>
      <c r="B66" s="25">
        <v>1250004</v>
      </c>
      <c r="C66" s="25" t="s">
        <v>190</v>
      </c>
      <c r="D66" s="28" t="s">
        <v>915</v>
      </c>
      <c r="E66" s="28" t="s">
        <v>81</v>
      </c>
      <c r="F66" s="31" t="s">
        <v>191</v>
      </c>
      <c r="G66" s="29" t="s">
        <v>79</v>
      </c>
      <c r="H66" s="29" t="s">
        <v>81</v>
      </c>
      <c r="I66" s="33" t="s">
        <v>90</v>
      </c>
      <c r="J66" s="16"/>
      <c r="K66" s="17"/>
      <c r="L66" s="18"/>
      <c r="M66" s="19"/>
      <c r="N66" s="20"/>
      <c r="O66" s="20">
        <f t="shared" si="20"/>
        <v>0</v>
      </c>
      <c r="P66" s="21">
        <v>80.11</v>
      </c>
      <c r="Q66" s="22"/>
      <c r="R66" s="21">
        <f t="shared" si="14"/>
        <v>0</v>
      </c>
      <c r="S66" s="22">
        <v>3.33</v>
      </c>
      <c r="T66" s="22">
        <v>0.53</v>
      </c>
      <c r="U66" s="22">
        <f t="shared" si="15"/>
        <v>0</v>
      </c>
      <c r="V66" s="22">
        <f t="shared" si="16"/>
        <v>0</v>
      </c>
      <c r="W66" s="22">
        <f t="shared" si="17"/>
        <v>0</v>
      </c>
      <c r="X66" s="21">
        <f t="shared" si="18"/>
        <v>0</v>
      </c>
      <c r="Y66" s="22">
        <f>IF(N66&gt;0,(N66*#REF!)+(N66*Q66)+(S66*N66)+(T66*N66),0)</f>
        <v>0</v>
      </c>
      <c r="Z66" s="22">
        <f t="shared" si="19"/>
        <v>0</v>
      </c>
      <c r="AA66" s="23"/>
      <c r="AB66" s="24"/>
    </row>
    <row r="67" spans="1:28" x14ac:dyDescent="0.25">
      <c r="A67" s="39">
        <v>56</v>
      </c>
      <c r="B67" s="25">
        <v>1014110</v>
      </c>
      <c r="C67" s="25" t="s">
        <v>192</v>
      </c>
      <c r="D67" s="28" t="s">
        <v>916</v>
      </c>
      <c r="E67" s="28" t="s">
        <v>81</v>
      </c>
      <c r="F67" s="31" t="s">
        <v>85</v>
      </c>
      <c r="G67" s="29" t="s">
        <v>79</v>
      </c>
      <c r="H67" s="29" t="s">
        <v>81</v>
      </c>
      <c r="I67" s="33" t="s">
        <v>90</v>
      </c>
      <c r="J67" s="16"/>
      <c r="K67" s="17"/>
      <c r="L67" s="18"/>
      <c r="M67" s="19"/>
      <c r="N67" s="20"/>
      <c r="O67" s="20">
        <f>M67-N67</f>
        <v>0</v>
      </c>
      <c r="P67" s="21">
        <v>492.22</v>
      </c>
      <c r="Q67" s="22"/>
      <c r="R67" s="21">
        <f t="shared" si="14"/>
        <v>0</v>
      </c>
      <c r="S67" s="22">
        <v>20.52</v>
      </c>
      <c r="T67" s="22">
        <v>3.28</v>
      </c>
      <c r="U67" s="22">
        <f t="shared" si="15"/>
        <v>0</v>
      </c>
      <c r="V67" s="22">
        <f t="shared" si="16"/>
        <v>0</v>
      </c>
      <c r="W67" s="22">
        <f t="shared" si="17"/>
        <v>0</v>
      </c>
      <c r="X67" s="21">
        <f t="shared" si="18"/>
        <v>0</v>
      </c>
      <c r="Y67" s="22">
        <f>IF(N67&gt;0,(N67*#REF!)+(N67*Q67)+(S67*N67)+(T67*N67),0)</f>
        <v>0</v>
      </c>
      <c r="Z67" s="22">
        <f t="shared" si="19"/>
        <v>0</v>
      </c>
      <c r="AA67" s="23"/>
      <c r="AB67" s="24"/>
    </row>
    <row r="68" spans="1:28" x14ac:dyDescent="0.25">
      <c r="A68" s="39">
        <v>57</v>
      </c>
      <c r="B68" s="25">
        <v>1014113</v>
      </c>
      <c r="C68" s="25" t="s">
        <v>193</v>
      </c>
      <c r="D68" s="28" t="s">
        <v>917</v>
      </c>
      <c r="E68" s="28" t="s">
        <v>99</v>
      </c>
      <c r="F68" s="31" t="s">
        <v>194</v>
      </c>
      <c r="G68" s="29" t="s">
        <v>79</v>
      </c>
      <c r="H68" s="29" t="s">
        <v>186</v>
      </c>
      <c r="I68" s="33" t="s">
        <v>90</v>
      </c>
      <c r="J68" s="16"/>
      <c r="K68" s="17"/>
      <c r="L68" s="18"/>
      <c r="M68" s="19"/>
      <c r="N68" s="20"/>
      <c r="O68" s="20">
        <f t="shared" si="20"/>
        <v>0</v>
      </c>
      <c r="P68" s="21">
        <v>1323.03</v>
      </c>
      <c r="Q68" s="22"/>
      <c r="R68" s="21">
        <f t="shared" si="14"/>
        <v>0</v>
      </c>
      <c r="S68" s="22">
        <v>55.2</v>
      </c>
      <c r="T68" s="22">
        <v>8.83</v>
      </c>
      <c r="U68" s="22">
        <f t="shared" si="15"/>
        <v>0</v>
      </c>
      <c r="V68" s="22">
        <f t="shared" si="16"/>
        <v>0</v>
      </c>
      <c r="W68" s="22">
        <f t="shared" si="17"/>
        <v>0</v>
      </c>
      <c r="X68" s="21">
        <f t="shared" si="18"/>
        <v>0</v>
      </c>
      <c r="Y68" s="22">
        <f>IF(N68&gt;0,(N68*#REF!)+(N68*Q68)+(S68*N68)+(T68*N68),0)</f>
        <v>0</v>
      </c>
      <c r="Z68" s="22">
        <f t="shared" si="19"/>
        <v>0</v>
      </c>
      <c r="AA68" s="23"/>
      <c r="AB68" s="24"/>
    </row>
    <row r="69" spans="1:28" x14ac:dyDescent="0.25">
      <c r="A69" s="39">
        <v>58</v>
      </c>
      <c r="B69" s="25">
        <v>3710020</v>
      </c>
      <c r="C69" s="25" t="s">
        <v>195</v>
      </c>
      <c r="D69" s="28" t="s">
        <v>918</v>
      </c>
      <c r="E69" s="28" t="s">
        <v>96</v>
      </c>
      <c r="F69" s="31" t="s">
        <v>196</v>
      </c>
      <c r="G69" s="29" t="s">
        <v>97</v>
      </c>
      <c r="H69" s="29" t="s">
        <v>197</v>
      </c>
      <c r="I69" s="33" t="s">
        <v>83</v>
      </c>
      <c r="J69" s="16"/>
      <c r="K69" s="17"/>
      <c r="L69" s="18"/>
      <c r="M69" s="19"/>
      <c r="N69" s="20"/>
      <c r="O69" s="20">
        <f t="shared" si="20"/>
        <v>0</v>
      </c>
      <c r="P69" s="21">
        <v>15207.09</v>
      </c>
      <c r="Q69" s="22"/>
      <c r="R69" s="21">
        <f t="shared" si="14"/>
        <v>0</v>
      </c>
      <c r="S69" s="22">
        <v>634.36</v>
      </c>
      <c r="T69" s="22">
        <v>101.5</v>
      </c>
      <c r="U69" s="22">
        <f t="shared" si="15"/>
        <v>0</v>
      </c>
      <c r="V69" s="22">
        <f t="shared" si="16"/>
        <v>0</v>
      </c>
      <c r="W69" s="22">
        <f t="shared" si="17"/>
        <v>0</v>
      </c>
      <c r="X69" s="21">
        <f t="shared" si="18"/>
        <v>0</v>
      </c>
      <c r="Y69" s="22">
        <f>IF(N69&gt;0,(N69*#REF!)+(N69*Q69)+(S69*N69)+(T69*N69),0)</f>
        <v>0</v>
      </c>
      <c r="Z69" s="22">
        <f t="shared" si="19"/>
        <v>0</v>
      </c>
      <c r="AA69" s="23"/>
      <c r="AB69" s="24"/>
    </row>
    <row r="70" spans="1:28" x14ac:dyDescent="0.25">
      <c r="A70" s="39">
        <v>59</v>
      </c>
      <c r="B70" s="25">
        <v>1440020</v>
      </c>
      <c r="C70" s="25" t="s">
        <v>198</v>
      </c>
      <c r="D70" s="28" t="s">
        <v>919</v>
      </c>
      <c r="E70" s="28" t="s">
        <v>199</v>
      </c>
      <c r="F70" s="35" t="s">
        <v>200</v>
      </c>
      <c r="G70" s="29" t="s">
        <v>95</v>
      </c>
      <c r="H70" s="29" t="s">
        <v>201</v>
      </c>
      <c r="I70" s="33" t="s">
        <v>83</v>
      </c>
      <c r="J70" s="16"/>
      <c r="K70" s="17"/>
      <c r="L70" s="18"/>
      <c r="M70" s="19"/>
      <c r="N70" s="20"/>
      <c r="O70" s="20">
        <f t="shared" si="20"/>
        <v>0</v>
      </c>
      <c r="P70" s="21">
        <v>11111.97</v>
      </c>
      <c r="Q70" s="22"/>
      <c r="R70" s="21">
        <f t="shared" si="14"/>
        <v>0</v>
      </c>
      <c r="S70" s="22">
        <v>463.51</v>
      </c>
      <c r="T70" s="22">
        <v>74.16</v>
      </c>
      <c r="U70" s="22">
        <f t="shared" si="15"/>
        <v>0</v>
      </c>
      <c r="V70" s="22">
        <f t="shared" si="16"/>
        <v>0</v>
      </c>
      <c r="W70" s="22">
        <f t="shared" si="17"/>
        <v>0</v>
      </c>
      <c r="X70" s="21">
        <f t="shared" si="18"/>
        <v>0</v>
      </c>
      <c r="Y70" s="22">
        <f>IF(N70&gt;0,(N70*#REF!)+(N70*Q70)+(S70*N70)+(T70*N70),0)</f>
        <v>0</v>
      </c>
      <c r="Z70" s="22">
        <f t="shared" si="19"/>
        <v>0</v>
      </c>
      <c r="AA70" s="23"/>
      <c r="AB70" s="24"/>
    </row>
    <row r="71" spans="1:28" x14ac:dyDescent="0.25">
      <c r="A71" s="39">
        <v>60</v>
      </c>
      <c r="B71" s="25">
        <v>1440010</v>
      </c>
      <c r="C71" s="25" t="s">
        <v>202</v>
      </c>
      <c r="D71" s="28" t="s">
        <v>920</v>
      </c>
      <c r="E71" s="28" t="s">
        <v>203</v>
      </c>
      <c r="F71" s="35" t="s">
        <v>204</v>
      </c>
      <c r="G71" s="29" t="s">
        <v>205</v>
      </c>
      <c r="H71" s="29" t="s">
        <v>201</v>
      </c>
      <c r="I71" s="33" t="s">
        <v>83</v>
      </c>
      <c r="J71" s="16"/>
      <c r="K71" s="17"/>
      <c r="L71" s="18"/>
      <c r="M71" s="19"/>
      <c r="N71" s="20"/>
      <c r="O71" s="20">
        <f t="shared" si="20"/>
        <v>0</v>
      </c>
      <c r="P71" s="21">
        <v>11299.29</v>
      </c>
      <c r="Q71" s="22"/>
      <c r="R71" s="21">
        <f t="shared" si="14"/>
        <v>0</v>
      </c>
      <c r="S71" s="22">
        <v>471.34</v>
      </c>
      <c r="T71" s="22">
        <v>75.41</v>
      </c>
      <c r="U71" s="22">
        <f t="shared" si="15"/>
        <v>0</v>
      </c>
      <c r="V71" s="22">
        <f t="shared" si="16"/>
        <v>0</v>
      </c>
      <c r="W71" s="22">
        <f t="shared" si="17"/>
        <v>0</v>
      </c>
      <c r="X71" s="21">
        <f t="shared" si="18"/>
        <v>0</v>
      </c>
      <c r="Y71" s="22">
        <f>IF(N71&gt;0,(N71*#REF!)+(N71*Q71)+(S71*N71)+(T71*N71),0)</f>
        <v>0</v>
      </c>
      <c r="Z71" s="22">
        <f t="shared" si="19"/>
        <v>0</v>
      </c>
      <c r="AA71" s="23"/>
      <c r="AB71" s="24"/>
    </row>
    <row r="72" spans="1:28" x14ac:dyDescent="0.25">
      <c r="A72" s="39">
        <v>61</v>
      </c>
      <c r="B72" s="25">
        <v>1440021</v>
      </c>
      <c r="C72" s="25" t="s">
        <v>206</v>
      </c>
      <c r="D72" s="28" t="s">
        <v>921</v>
      </c>
      <c r="E72" s="28" t="s">
        <v>199</v>
      </c>
      <c r="F72" s="35" t="s">
        <v>207</v>
      </c>
      <c r="G72" s="29" t="s">
        <v>205</v>
      </c>
      <c r="H72" s="29" t="s">
        <v>201</v>
      </c>
      <c r="I72" s="33" t="s">
        <v>83</v>
      </c>
      <c r="J72" s="16"/>
      <c r="K72" s="17"/>
      <c r="L72" s="18"/>
      <c r="M72" s="19"/>
      <c r="N72" s="20"/>
      <c r="O72" s="20">
        <f t="shared" si="20"/>
        <v>0</v>
      </c>
      <c r="P72" s="21">
        <v>9721.7999999999993</v>
      </c>
      <c r="Q72" s="22"/>
      <c r="R72" s="21">
        <f t="shared" si="14"/>
        <v>0</v>
      </c>
      <c r="S72" s="22">
        <v>405.56</v>
      </c>
      <c r="T72" s="22">
        <v>64.89</v>
      </c>
      <c r="U72" s="22">
        <f t="shared" si="15"/>
        <v>0</v>
      </c>
      <c r="V72" s="22">
        <f t="shared" si="16"/>
        <v>0</v>
      </c>
      <c r="W72" s="22">
        <f t="shared" si="17"/>
        <v>0</v>
      </c>
      <c r="X72" s="21">
        <f t="shared" si="18"/>
        <v>0</v>
      </c>
      <c r="Y72" s="22">
        <f>IF(N72&gt;0,(N72*#REF!)+(N72*Q72)+(S72*N72)+(T72*N72),0)</f>
        <v>0</v>
      </c>
      <c r="Z72" s="22">
        <f t="shared" si="19"/>
        <v>0</v>
      </c>
      <c r="AA72" s="23"/>
      <c r="AB72" s="24"/>
    </row>
    <row r="73" spans="1:28" x14ac:dyDescent="0.25">
      <c r="A73" s="39">
        <v>62</v>
      </c>
      <c r="B73" s="25">
        <v>3495016</v>
      </c>
      <c r="C73" s="25" t="s">
        <v>208</v>
      </c>
      <c r="D73" s="28" t="s">
        <v>922</v>
      </c>
      <c r="E73" s="28" t="s">
        <v>106</v>
      </c>
      <c r="F73" s="35">
        <v>5.0000000000000001E-3</v>
      </c>
      <c r="G73" s="29" t="s">
        <v>108</v>
      </c>
      <c r="H73" s="29" t="s">
        <v>209</v>
      </c>
      <c r="I73" s="33" t="s">
        <v>90</v>
      </c>
      <c r="J73" s="16"/>
      <c r="K73" s="17"/>
      <c r="L73" s="18"/>
      <c r="M73" s="19"/>
      <c r="N73" s="20"/>
      <c r="O73" s="20">
        <f>M73-N73</f>
        <v>0</v>
      </c>
      <c r="P73" s="21">
        <v>32398.13</v>
      </c>
      <c r="Q73" s="22"/>
      <c r="R73" s="21">
        <f t="shared" si="14"/>
        <v>0</v>
      </c>
      <c r="S73" s="22">
        <v>1351.47</v>
      </c>
      <c r="T73" s="22">
        <v>216.24</v>
      </c>
      <c r="U73" s="22">
        <f t="shared" si="15"/>
        <v>0</v>
      </c>
      <c r="V73" s="22">
        <f t="shared" si="16"/>
        <v>0</v>
      </c>
      <c r="W73" s="22">
        <f t="shared" si="17"/>
        <v>0</v>
      </c>
      <c r="X73" s="21">
        <f t="shared" si="18"/>
        <v>0</v>
      </c>
      <c r="Y73" s="22">
        <f>IF(N73&gt;0,(N73*#REF!)+(N73*Q73)+(S73*N73)+(T73*N73),0)</f>
        <v>0</v>
      </c>
      <c r="Z73" s="22">
        <f t="shared" si="19"/>
        <v>0</v>
      </c>
      <c r="AA73" s="23"/>
      <c r="AB73" s="24"/>
    </row>
    <row r="74" spans="1:28" x14ac:dyDescent="0.25">
      <c r="A74" s="39">
        <v>63</v>
      </c>
      <c r="B74" s="25">
        <v>3495129</v>
      </c>
      <c r="C74" s="25" t="s">
        <v>210</v>
      </c>
      <c r="D74" s="28" t="s">
        <v>923</v>
      </c>
      <c r="E74" s="28" t="s">
        <v>211</v>
      </c>
      <c r="F74" s="35" t="s">
        <v>212</v>
      </c>
      <c r="G74" s="29" t="s">
        <v>103</v>
      </c>
      <c r="H74" s="29" t="s">
        <v>213</v>
      </c>
      <c r="I74" s="33" t="s">
        <v>83</v>
      </c>
      <c r="J74" s="16"/>
      <c r="K74" s="17"/>
      <c r="L74" s="18"/>
      <c r="M74" s="19"/>
      <c r="N74" s="20"/>
      <c r="O74" s="20">
        <f t="shared" si="20"/>
        <v>0</v>
      </c>
      <c r="P74" s="21">
        <v>5649.41</v>
      </c>
      <c r="Q74" s="22"/>
      <c r="R74" s="21">
        <f t="shared" si="14"/>
        <v>0</v>
      </c>
      <c r="S74" s="22">
        <v>235.65</v>
      </c>
      <c r="T74" s="22">
        <v>37.700000000000003</v>
      </c>
      <c r="U74" s="22">
        <f t="shared" si="15"/>
        <v>0</v>
      </c>
      <c r="V74" s="22">
        <f t="shared" si="16"/>
        <v>0</v>
      </c>
      <c r="W74" s="22">
        <f t="shared" si="17"/>
        <v>0</v>
      </c>
      <c r="X74" s="21">
        <f t="shared" si="18"/>
        <v>0</v>
      </c>
      <c r="Y74" s="22">
        <f>IF(N74&gt;0,(N74*#REF!)+(N74*Q74)+(S74*N74)+(T74*N74),0)</f>
        <v>0</v>
      </c>
      <c r="Z74" s="22">
        <f t="shared" si="19"/>
        <v>0</v>
      </c>
      <c r="AA74" s="23"/>
      <c r="AB74" s="24"/>
    </row>
    <row r="75" spans="1:28" x14ac:dyDescent="0.25">
      <c r="A75" s="39">
        <v>64</v>
      </c>
      <c r="B75" s="25">
        <v>1016270</v>
      </c>
      <c r="C75" s="25" t="s">
        <v>214</v>
      </c>
      <c r="D75" s="28" t="s">
        <v>924</v>
      </c>
      <c r="E75" s="28" t="s">
        <v>166</v>
      </c>
      <c r="F75" s="35" t="s">
        <v>215</v>
      </c>
      <c r="G75" s="29" t="s">
        <v>97</v>
      </c>
      <c r="H75" s="29" t="s">
        <v>124</v>
      </c>
      <c r="I75" s="33" t="s">
        <v>83</v>
      </c>
      <c r="J75" s="16"/>
      <c r="K75" s="17"/>
      <c r="L75" s="18"/>
      <c r="M75" s="19"/>
      <c r="N75" s="20"/>
      <c r="O75" s="20">
        <f t="shared" si="20"/>
        <v>0</v>
      </c>
      <c r="P75" s="21">
        <v>882.17</v>
      </c>
      <c r="Q75" s="22"/>
      <c r="R75" s="21">
        <f t="shared" si="14"/>
        <v>0</v>
      </c>
      <c r="S75" s="22">
        <v>36.81</v>
      </c>
      <c r="T75" s="22">
        <v>5.89</v>
      </c>
      <c r="U75" s="22">
        <f t="shared" si="15"/>
        <v>0</v>
      </c>
      <c r="V75" s="22">
        <f t="shared" si="16"/>
        <v>0</v>
      </c>
      <c r="W75" s="22">
        <f t="shared" si="17"/>
        <v>0</v>
      </c>
      <c r="X75" s="21">
        <f t="shared" si="18"/>
        <v>0</v>
      </c>
      <c r="Y75" s="22">
        <f>IF(N75&gt;0,(N75*#REF!)+(N75*Q75)+(S75*N75)+(T75*N75),0)</f>
        <v>0</v>
      </c>
      <c r="Z75" s="22">
        <f t="shared" si="19"/>
        <v>0</v>
      </c>
      <c r="AA75" s="23"/>
      <c r="AB75" s="24"/>
    </row>
    <row r="76" spans="1:28" x14ac:dyDescent="0.25">
      <c r="A76" s="39">
        <v>65</v>
      </c>
      <c r="B76" s="25">
        <v>3720008</v>
      </c>
      <c r="C76" s="25" t="s">
        <v>216</v>
      </c>
      <c r="D76" s="28" t="s">
        <v>925</v>
      </c>
      <c r="E76" s="28" t="s">
        <v>78</v>
      </c>
      <c r="F76" s="35">
        <v>0.12</v>
      </c>
      <c r="G76" s="29" t="s">
        <v>103</v>
      </c>
      <c r="H76" s="29" t="s">
        <v>217</v>
      </c>
      <c r="I76" s="33" t="s">
        <v>83</v>
      </c>
      <c r="J76" s="16"/>
      <c r="K76" s="17"/>
      <c r="L76" s="18"/>
      <c r="M76" s="19"/>
      <c r="N76" s="20"/>
      <c r="O76" s="20">
        <f t="shared" si="20"/>
        <v>0</v>
      </c>
      <c r="P76" s="21">
        <v>10193.86</v>
      </c>
      <c r="Q76" s="22"/>
      <c r="R76" s="21">
        <f t="shared" si="14"/>
        <v>0</v>
      </c>
      <c r="S76" s="22">
        <v>425.22</v>
      </c>
      <c r="T76" s="22">
        <v>68.040000000000006</v>
      </c>
      <c r="U76" s="22">
        <f t="shared" si="15"/>
        <v>0</v>
      </c>
      <c r="V76" s="22">
        <f t="shared" si="16"/>
        <v>0</v>
      </c>
      <c r="W76" s="22">
        <f t="shared" si="17"/>
        <v>0</v>
      </c>
      <c r="X76" s="21">
        <f t="shared" si="18"/>
        <v>0</v>
      </c>
      <c r="Y76" s="22">
        <f>IF(N76&gt;0,(N76*#REF!)+(N76*Q76)+(S76*N76)+(T76*N76),0)</f>
        <v>0</v>
      </c>
      <c r="Z76" s="22">
        <f t="shared" si="19"/>
        <v>0</v>
      </c>
      <c r="AA76" s="23"/>
      <c r="AB76" s="24"/>
    </row>
    <row r="77" spans="1:28" x14ac:dyDescent="0.25">
      <c r="A77" s="39">
        <v>66</v>
      </c>
      <c r="B77" s="25">
        <v>3495127</v>
      </c>
      <c r="C77" s="25" t="s">
        <v>218</v>
      </c>
      <c r="D77" s="28" t="s">
        <v>926</v>
      </c>
      <c r="E77" s="28" t="s">
        <v>219</v>
      </c>
      <c r="F77" s="35">
        <v>4.8999999999999998E-3</v>
      </c>
      <c r="G77" s="29" t="s">
        <v>108</v>
      </c>
      <c r="H77" s="29" t="s">
        <v>220</v>
      </c>
      <c r="I77" s="33" t="s">
        <v>83</v>
      </c>
      <c r="J77" s="16"/>
      <c r="K77" s="17"/>
      <c r="L77" s="18"/>
      <c r="M77" s="19"/>
      <c r="N77" s="20"/>
      <c r="O77" s="20">
        <f t="shared" si="20"/>
        <v>0</v>
      </c>
      <c r="P77" s="21">
        <v>4672.05</v>
      </c>
      <c r="Q77" s="22"/>
      <c r="R77" s="21">
        <f t="shared" si="14"/>
        <v>0</v>
      </c>
      <c r="S77" s="22">
        <v>194.89</v>
      </c>
      <c r="T77" s="22">
        <v>31.18</v>
      </c>
      <c r="U77" s="22">
        <f t="shared" si="15"/>
        <v>0</v>
      </c>
      <c r="V77" s="22">
        <f t="shared" si="16"/>
        <v>0</v>
      </c>
      <c r="W77" s="22">
        <f t="shared" si="17"/>
        <v>0</v>
      </c>
      <c r="X77" s="21">
        <f t="shared" si="18"/>
        <v>0</v>
      </c>
      <c r="Y77" s="22">
        <f>IF(N77&gt;0,(N77*#REF!)+(N77*Q77)+(S77*N77)+(T77*N77),0)</f>
        <v>0</v>
      </c>
      <c r="Z77" s="22">
        <f t="shared" si="19"/>
        <v>0</v>
      </c>
      <c r="AA77" s="23"/>
      <c r="AB77" s="24"/>
    </row>
    <row r="78" spans="1:28" x14ac:dyDescent="0.25">
      <c r="A78" s="39">
        <v>67</v>
      </c>
      <c r="B78" s="25">
        <v>3470100</v>
      </c>
      <c r="C78" s="25" t="s">
        <v>221</v>
      </c>
      <c r="D78" s="28" t="s">
        <v>927</v>
      </c>
      <c r="E78" s="28" t="s">
        <v>102</v>
      </c>
      <c r="F78" s="35" t="s">
        <v>110</v>
      </c>
      <c r="G78" s="29" t="s">
        <v>103</v>
      </c>
      <c r="H78" s="29" t="s">
        <v>111</v>
      </c>
      <c r="I78" s="33" t="s">
        <v>83</v>
      </c>
      <c r="J78" s="16"/>
      <c r="K78" s="17"/>
      <c r="L78" s="18"/>
      <c r="M78" s="19"/>
      <c r="N78" s="20"/>
      <c r="O78" s="20">
        <f t="shared" si="20"/>
        <v>0</v>
      </c>
      <c r="P78" s="21">
        <v>2448.2399999999998</v>
      </c>
      <c r="Q78" s="22"/>
      <c r="R78" s="21">
        <f t="shared" si="14"/>
        <v>0</v>
      </c>
      <c r="S78" s="22">
        <v>102.13</v>
      </c>
      <c r="T78" s="22">
        <v>16.34</v>
      </c>
      <c r="U78" s="22">
        <f t="shared" si="15"/>
        <v>0</v>
      </c>
      <c r="V78" s="22">
        <f t="shared" si="16"/>
        <v>0</v>
      </c>
      <c r="W78" s="22">
        <f t="shared" si="17"/>
        <v>0</v>
      </c>
      <c r="X78" s="21">
        <f t="shared" si="18"/>
        <v>0</v>
      </c>
      <c r="Y78" s="22">
        <f>IF(N78&gt;0,(N78*#REF!)+(N78*Q78)+(S78*N78)+(T78*N78),0)</f>
        <v>0</v>
      </c>
      <c r="Z78" s="22">
        <f t="shared" si="19"/>
        <v>0</v>
      </c>
      <c r="AA78" s="23"/>
      <c r="AB78" s="24"/>
    </row>
    <row r="79" spans="1:28" x14ac:dyDescent="0.25">
      <c r="A79" s="39">
        <v>68</v>
      </c>
      <c r="B79" s="25">
        <v>2010119</v>
      </c>
      <c r="C79" s="25" t="s">
        <v>222</v>
      </c>
      <c r="D79" s="28" t="s">
        <v>928</v>
      </c>
      <c r="E79" s="28" t="s">
        <v>124</v>
      </c>
      <c r="F79" s="35" t="s">
        <v>223</v>
      </c>
      <c r="G79" s="29" t="s">
        <v>97</v>
      </c>
      <c r="H79" s="29" t="s">
        <v>124</v>
      </c>
      <c r="I79" s="33" t="s">
        <v>90</v>
      </c>
      <c r="J79" s="16"/>
      <c r="K79" s="17"/>
      <c r="L79" s="18"/>
      <c r="M79" s="19"/>
      <c r="N79" s="20"/>
      <c r="O79" s="20">
        <f t="shared" si="20"/>
        <v>0</v>
      </c>
      <c r="P79" s="21">
        <v>4726.91</v>
      </c>
      <c r="Q79" s="22"/>
      <c r="R79" s="21">
        <f t="shared" si="14"/>
        <v>0</v>
      </c>
      <c r="S79" s="22">
        <v>197.17</v>
      </c>
      <c r="T79" s="22">
        <v>31.55</v>
      </c>
      <c r="U79" s="22">
        <f t="shared" si="15"/>
        <v>0</v>
      </c>
      <c r="V79" s="22">
        <f t="shared" si="16"/>
        <v>0</v>
      </c>
      <c r="W79" s="22">
        <f t="shared" si="17"/>
        <v>0</v>
      </c>
      <c r="X79" s="21">
        <f t="shared" si="18"/>
        <v>0</v>
      </c>
      <c r="Y79" s="22">
        <f>IF(N79&gt;0,(N79*#REF!)+(N79*Q79)+(S79*N79)+(T79*N79),0)</f>
        <v>0</v>
      </c>
      <c r="Z79" s="22">
        <f t="shared" si="19"/>
        <v>0</v>
      </c>
      <c r="AA79" s="23"/>
      <c r="AB79" s="24"/>
    </row>
    <row r="80" spans="1:28" x14ac:dyDescent="0.25">
      <c r="A80" s="39">
        <v>69</v>
      </c>
      <c r="B80" s="25">
        <v>3470051</v>
      </c>
      <c r="C80" s="25" t="s">
        <v>224</v>
      </c>
      <c r="D80" s="28" t="s">
        <v>929</v>
      </c>
      <c r="E80" s="28" t="s">
        <v>106</v>
      </c>
      <c r="F80" s="35" t="s">
        <v>225</v>
      </c>
      <c r="G80" s="29" t="s">
        <v>103</v>
      </c>
      <c r="H80" s="29" t="s">
        <v>226</v>
      </c>
      <c r="I80" s="33" t="s">
        <v>83</v>
      </c>
      <c r="J80" s="16"/>
      <c r="K80" s="17"/>
      <c r="L80" s="18"/>
      <c r="M80" s="19"/>
      <c r="N80" s="20"/>
      <c r="O80" s="20">
        <f t="shared" si="20"/>
        <v>0</v>
      </c>
      <c r="P80" s="21">
        <v>1486.94</v>
      </c>
      <c r="Q80" s="22"/>
      <c r="R80" s="21">
        <f t="shared" si="14"/>
        <v>0</v>
      </c>
      <c r="S80" s="22">
        <v>62.04</v>
      </c>
      <c r="T80" s="22">
        <v>9.93</v>
      </c>
      <c r="U80" s="22">
        <f t="shared" si="15"/>
        <v>0</v>
      </c>
      <c r="V80" s="22">
        <f t="shared" si="16"/>
        <v>0</v>
      </c>
      <c r="W80" s="22">
        <f t="shared" si="17"/>
        <v>0</v>
      </c>
      <c r="X80" s="21">
        <f t="shared" si="18"/>
        <v>0</v>
      </c>
      <c r="Y80" s="22">
        <f>IF(N80&gt;0,(N80*#REF!)+(N80*Q80)+(S80*N80)+(T80*N80),0)</f>
        <v>0</v>
      </c>
      <c r="Z80" s="22">
        <f t="shared" si="19"/>
        <v>0</v>
      </c>
      <c r="AA80" s="23"/>
      <c r="AB80" s="24"/>
    </row>
    <row r="81" spans="1:28" x14ac:dyDescent="0.25">
      <c r="A81" s="39">
        <v>70</v>
      </c>
      <c r="B81" s="25">
        <v>3470010</v>
      </c>
      <c r="C81" s="25" t="s">
        <v>227</v>
      </c>
      <c r="D81" s="28" t="s">
        <v>930</v>
      </c>
      <c r="E81" s="28" t="s">
        <v>106</v>
      </c>
      <c r="F81" s="31" t="s">
        <v>228</v>
      </c>
      <c r="G81" s="29" t="s">
        <v>103</v>
      </c>
      <c r="H81" s="29" t="s">
        <v>229</v>
      </c>
      <c r="I81" s="33" t="s">
        <v>83</v>
      </c>
      <c r="J81" s="16"/>
      <c r="K81" s="17"/>
      <c r="L81" s="18"/>
      <c r="M81" s="19"/>
      <c r="N81" s="20"/>
      <c r="O81" s="20">
        <f t="shared" si="20"/>
        <v>0</v>
      </c>
      <c r="P81" s="21">
        <v>7584.69</v>
      </c>
      <c r="Q81" s="22"/>
      <c r="R81" s="21">
        <f t="shared" si="14"/>
        <v>0</v>
      </c>
      <c r="S81" s="22">
        <v>316.39999999999998</v>
      </c>
      <c r="T81" s="22">
        <v>50.62</v>
      </c>
      <c r="U81" s="22">
        <f t="shared" si="15"/>
        <v>0</v>
      </c>
      <c r="V81" s="22">
        <f t="shared" si="16"/>
        <v>0</v>
      </c>
      <c r="W81" s="22">
        <f t="shared" si="17"/>
        <v>0</v>
      </c>
      <c r="X81" s="21">
        <f t="shared" si="18"/>
        <v>0</v>
      </c>
      <c r="Y81" s="22">
        <f>IF(N81&gt;0,(N81*#REF!)+(N81*Q81)+(S81*N81)+(T81*N81),0)</f>
        <v>0</v>
      </c>
      <c r="Z81" s="22">
        <f t="shared" si="19"/>
        <v>0</v>
      </c>
      <c r="AA81" s="23"/>
      <c r="AB81" s="24"/>
    </row>
    <row r="82" spans="1:28" x14ac:dyDescent="0.25">
      <c r="A82" s="39">
        <v>71</v>
      </c>
      <c r="B82" s="25">
        <v>2010118</v>
      </c>
      <c r="C82" s="25" t="s">
        <v>230</v>
      </c>
      <c r="D82" s="28" t="s">
        <v>931</v>
      </c>
      <c r="E82" s="28" t="s">
        <v>146</v>
      </c>
      <c r="F82" s="31" t="s">
        <v>231</v>
      </c>
      <c r="G82" s="29" t="s">
        <v>97</v>
      </c>
      <c r="H82" s="29" t="s">
        <v>232</v>
      </c>
      <c r="I82" s="33" t="s">
        <v>83</v>
      </c>
      <c r="J82" s="16"/>
      <c r="K82" s="17"/>
      <c r="L82" s="18"/>
      <c r="M82" s="19"/>
      <c r="N82" s="20"/>
      <c r="O82" s="20">
        <f t="shared" si="20"/>
        <v>0</v>
      </c>
      <c r="P82" s="21">
        <v>425.41</v>
      </c>
      <c r="Q82" s="22"/>
      <c r="R82" s="21">
        <f t="shared" si="14"/>
        <v>0</v>
      </c>
      <c r="S82" s="22">
        <v>17.77</v>
      </c>
      <c r="T82" s="22">
        <v>2.84</v>
      </c>
      <c r="U82" s="22">
        <f t="shared" si="15"/>
        <v>0</v>
      </c>
      <c r="V82" s="22">
        <f t="shared" si="16"/>
        <v>0</v>
      </c>
      <c r="W82" s="22">
        <f t="shared" si="17"/>
        <v>0</v>
      </c>
      <c r="X82" s="21">
        <f t="shared" si="18"/>
        <v>0</v>
      </c>
      <c r="Y82" s="22">
        <f>IF(N82&gt;0,(N82*#REF!)+(N82*Q82)+(S82*N82)+(T82*N82),0)</f>
        <v>0</v>
      </c>
      <c r="Z82" s="22">
        <f t="shared" si="19"/>
        <v>0</v>
      </c>
      <c r="AA82" s="23"/>
      <c r="AB82" s="24"/>
    </row>
    <row r="83" spans="1:28" x14ac:dyDescent="0.25">
      <c r="A83" s="39">
        <v>72</v>
      </c>
      <c r="B83" s="25">
        <v>3470045</v>
      </c>
      <c r="C83" s="25" t="s">
        <v>233</v>
      </c>
      <c r="D83" s="28" t="s">
        <v>932</v>
      </c>
      <c r="E83" s="28" t="s">
        <v>106</v>
      </c>
      <c r="F83" s="31" t="s">
        <v>234</v>
      </c>
      <c r="G83" s="29" t="s">
        <v>103</v>
      </c>
      <c r="H83" s="29" t="s">
        <v>226</v>
      </c>
      <c r="I83" s="33" t="s">
        <v>83</v>
      </c>
      <c r="J83" s="16"/>
      <c r="K83" s="17"/>
      <c r="L83" s="18"/>
      <c r="M83" s="19"/>
      <c r="N83" s="20"/>
      <c r="O83" s="20">
        <f t="shared" si="20"/>
        <v>0</v>
      </c>
      <c r="P83" s="21">
        <v>19755.79</v>
      </c>
      <c r="Q83" s="22"/>
      <c r="R83" s="21">
        <f t="shared" si="14"/>
        <v>0</v>
      </c>
      <c r="S83" s="22">
        <v>824.08</v>
      </c>
      <c r="T83" s="22">
        <v>131.85</v>
      </c>
      <c r="U83" s="22">
        <f t="shared" si="15"/>
        <v>0</v>
      </c>
      <c r="V83" s="22">
        <f t="shared" si="16"/>
        <v>0</v>
      </c>
      <c r="W83" s="22">
        <f t="shared" si="17"/>
        <v>0</v>
      </c>
      <c r="X83" s="21">
        <f t="shared" si="18"/>
        <v>0</v>
      </c>
      <c r="Y83" s="22">
        <f>IF(N83&gt;0,(N83*#REF!)+(N83*Q83)+(S83*N83)+(T83*N83),0)</f>
        <v>0</v>
      </c>
      <c r="Z83" s="22">
        <f t="shared" si="19"/>
        <v>0</v>
      </c>
      <c r="AA83" s="23"/>
      <c r="AB83" s="24"/>
    </row>
    <row r="84" spans="1:28" x14ac:dyDescent="0.25">
      <c r="A84" s="39">
        <v>73</v>
      </c>
      <c r="B84" s="25">
        <v>3470008</v>
      </c>
      <c r="C84" s="25" t="s">
        <v>235</v>
      </c>
      <c r="D84" s="28" t="s">
        <v>933</v>
      </c>
      <c r="E84" s="28" t="s">
        <v>102</v>
      </c>
      <c r="F84" s="31" t="s">
        <v>236</v>
      </c>
      <c r="G84" s="29" t="s">
        <v>103</v>
      </c>
      <c r="H84" s="29" t="s">
        <v>226</v>
      </c>
      <c r="I84" s="33" t="s">
        <v>83</v>
      </c>
      <c r="J84" s="16"/>
      <c r="K84" s="17"/>
      <c r="L84" s="18"/>
      <c r="M84" s="19"/>
      <c r="N84" s="20"/>
      <c r="O84" s="20">
        <f t="shared" si="20"/>
        <v>0</v>
      </c>
      <c r="P84" s="21">
        <v>28272.37</v>
      </c>
      <c r="Q84" s="22"/>
      <c r="R84" s="21">
        <f t="shared" si="14"/>
        <v>0</v>
      </c>
      <c r="S84" s="22">
        <v>1179.33</v>
      </c>
      <c r="T84" s="22">
        <v>188.69</v>
      </c>
      <c r="U84" s="22">
        <f t="shared" si="15"/>
        <v>0</v>
      </c>
      <c r="V84" s="22">
        <f t="shared" si="16"/>
        <v>0</v>
      </c>
      <c r="W84" s="22">
        <f t="shared" si="17"/>
        <v>0</v>
      </c>
      <c r="X84" s="21">
        <f t="shared" si="18"/>
        <v>0</v>
      </c>
      <c r="Y84" s="22">
        <f>IF(N84&gt;0,(N84*#REF!)+(N84*Q84)+(S84*N84)+(T84*N84),0)</f>
        <v>0</v>
      </c>
      <c r="Z84" s="22">
        <f t="shared" si="19"/>
        <v>0</v>
      </c>
      <c r="AA84" s="23"/>
      <c r="AB84" s="24"/>
    </row>
    <row r="85" spans="1:28" x14ac:dyDescent="0.25">
      <c r="A85" s="39">
        <v>74</v>
      </c>
      <c r="B85" s="25">
        <v>1240001</v>
      </c>
      <c r="C85" s="25" t="s">
        <v>237</v>
      </c>
      <c r="D85" s="28" t="s">
        <v>934</v>
      </c>
      <c r="E85" s="28" t="s">
        <v>81</v>
      </c>
      <c r="F85" s="31" t="s">
        <v>238</v>
      </c>
      <c r="G85" s="29" t="s">
        <v>79</v>
      </c>
      <c r="H85" s="29" t="s">
        <v>81</v>
      </c>
      <c r="I85" s="33" t="s">
        <v>90</v>
      </c>
      <c r="J85" s="16"/>
      <c r="K85" s="17"/>
      <c r="L85" s="18"/>
      <c r="M85" s="19"/>
      <c r="N85" s="20"/>
      <c r="O85" s="20">
        <f t="shared" si="20"/>
        <v>0</v>
      </c>
      <c r="P85" s="21">
        <v>1037.0999999999999</v>
      </c>
      <c r="Q85" s="22"/>
      <c r="R85" s="21">
        <f t="shared" si="14"/>
        <v>0</v>
      </c>
      <c r="S85" s="22">
        <v>43.27</v>
      </c>
      <c r="T85" s="22">
        <v>6.92</v>
      </c>
      <c r="U85" s="22">
        <f t="shared" si="15"/>
        <v>0</v>
      </c>
      <c r="V85" s="22">
        <f t="shared" si="16"/>
        <v>0</v>
      </c>
      <c r="W85" s="22">
        <f t="shared" si="17"/>
        <v>0</v>
      </c>
      <c r="X85" s="21">
        <f t="shared" si="18"/>
        <v>0</v>
      </c>
      <c r="Y85" s="22">
        <f>IF(N85&gt;0,(N85*#REF!)+(N85*Q85)+(S85*N85)+(T85*N85),0)</f>
        <v>0</v>
      </c>
      <c r="Z85" s="22">
        <f t="shared" si="19"/>
        <v>0</v>
      </c>
      <c r="AA85" s="23"/>
      <c r="AB85" s="24"/>
    </row>
    <row r="86" spans="1:28" x14ac:dyDescent="0.25">
      <c r="A86" s="39">
        <v>75</v>
      </c>
      <c r="B86" s="25">
        <v>1240003</v>
      </c>
      <c r="C86" s="25" t="s">
        <v>239</v>
      </c>
      <c r="D86" s="28" t="s">
        <v>934</v>
      </c>
      <c r="E86" s="28" t="s">
        <v>96</v>
      </c>
      <c r="F86" s="31" t="s">
        <v>240</v>
      </c>
      <c r="G86" s="29" t="s">
        <v>97</v>
      </c>
      <c r="H86" s="29" t="s">
        <v>96</v>
      </c>
      <c r="I86" s="33" t="s">
        <v>90</v>
      </c>
      <c r="J86" s="16"/>
      <c r="K86" s="17"/>
      <c r="L86" s="18"/>
      <c r="M86" s="19"/>
      <c r="N86" s="20"/>
      <c r="O86" s="20">
        <f t="shared" si="20"/>
        <v>0</v>
      </c>
      <c r="P86" s="21">
        <v>8626.74</v>
      </c>
      <c r="Q86" s="22"/>
      <c r="R86" s="21">
        <f t="shared" si="14"/>
        <v>0</v>
      </c>
      <c r="S86" s="22">
        <v>359.86</v>
      </c>
      <c r="T86" s="22">
        <v>57.58</v>
      </c>
      <c r="U86" s="22">
        <f t="shared" si="15"/>
        <v>0</v>
      </c>
      <c r="V86" s="22">
        <f t="shared" si="16"/>
        <v>0</v>
      </c>
      <c r="W86" s="22">
        <f t="shared" si="17"/>
        <v>0</v>
      </c>
      <c r="X86" s="21">
        <f t="shared" si="18"/>
        <v>0</v>
      </c>
      <c r="Y86" s="22">
        <f>IF(N86&gt;0,(N86*#REF!)+(N86*Q86)+(S86*N86)+(T86*N86),0)</f>
        <v>0</v>
      </c>
      <c r="Z86" s="22">
        <f t="shared" si="19"/>
        <v>0</v>
      </c>
      <c r="AA86" s="23"/>
      <c r="AB86" s="24"/>
    </row>
    <row r="87" spans="1:28" x14ac:dyDescent="0.25">
      <c r="A87" s="39">
        <v>76</v>
      </c>
      <c r="B87" s="25">
        <v>1240004</v>
      </c>
      <c r="C87" s="25" t="s">
        <v>241</v>
      </c>
      <c r="D87" s="28" t="s">
        <v>934</v>
      </c>
      <c r="E87" s="28" t="s">
        <v>87</v>
      </c>
      <c r="F87" s="31" t="s">
        <v>242</v>
      </c>
      <c r="G87" s="29" t="s">
        <v>79</v>
      </c>
      <c r="H87" s="29" t="s">
        <v>243</v>
      </c>
      <c r="I87" s="33" t="s">
        <v>90</v>
      </c>
      <c r="J87" s="16"/>
      <c r="K87" s="17"/>
      <c r="L87" s="18"/>
      <c r="M87" s="19"/>
      <c r="N87" s="20"/>
      <c r="O87" s="20">
        <f t="shared" si="20"/>
        <v>0</v>
      </c>
      <c r="P87" s="21">
        <v>37408.06</v>
      </c>
      <c r="Q87" s="22"/>
      <c r="R87" s="21">
        <f t="shared" si="14"/>
        <v>0</v>
      </c>
      <c r="S87" s="22">
        <v>1560.42</v>
      </c>
      <c r="T87" s="22">
        <v>249.67</v>
      </c>
      <c r="U87" s="22">
        <f t="shared" si="15"/>
        <v>0</v>
      </c>
      <c r="V87" s="22">
        <f t="shared" si="16"/>
        <v>0</v>
      </c>
      <c r="W87" s="22">
        <f t="shared" si="17"/>
        <v>0</v>
      </c>
      <c r="X87" s="21">
        <f t="shared" si="18"/>
        <v>0</v>
      </c>
      <c r="Y87" s="22">
        <f>IF(N87&gt;0,(N87*#REF!)+(N87*Q87)+(S87*N87)+(T87*N87),0)</f>
        <v>0</v>
      </c>
      <c r="Z87" s="22">
        <f t="shared" si="19"/>
        <v>0</v>
      </c>
      <c r="AA87" s="23"/>
      <c r="AB87" s="24"/>
    </row>
    <row r="88" spans="1:28" x14ac:dyDescent="0.25">
      <c r="A88" s="39">
        <v>77</v>
      </c>
      <c r="B88" s="25">
        <v>1820036</v>
      </c>
      <c r="C88" s="25" t="s">
        <v>245</v>
      </c>
      <c r="D88" s="28" t="s">
        <v>935</v>
      </c>
      <c r="E88" s="28" t="s">
        <v>81</v>
      </c>
      <c r="F88" s="31" t="s">
        <v>246</v>
      </c>
      <c r="G88" s="29" t="s">
        <v>79</v>
      </c>
      <c r="H88" s="29" t="s">
        <v>81</v>
      </c>
      <c r="I88" s="33" t="s">
        <v>83</v>
      </c>
      <c r="J88" s="16"/>
      <c r="K88" s="17"/>
      <c r="L88" s="18"/>
      <c r="M88" s="19"/>
      <c r="N88" s="20"/>
      <c r="O88" s="20">
        <f t="shared" si="20"/>
        <v>0</v>
      </c>
      <c r="P88" s="21">
        <v>161.97</v>
      </c>
      <c r="Q88" s="22"/>
      <c r="R88" s="21">
        <f t="shared" si="14"/>
        <v>0</v>
      </c>
      <c r="S88" s="22">
        <v>6.75</v>
      </c>
      <c r="T88" s="22">
        <v>1.08</v>
      </c>
      <c r="U88" s="22">
        <f t="shared" si="15"/>
        <v>0</v>
      </c>
      <c r="V88" s="22">
        <f t="shared" si="16"/>
        <v>0</v>
      </c>
      <c r="W88" s="22">
        <f t="shared" si="17"/>
        <v>0</v>
      </c>
      <c r="X88" s="21">
        <f t="shared" si="18"/>
        <v>0</v>
      </c>
      <c r="Y88" s="22">
        <f>IF(N88&gt;0,(N88*#REF!)+(N88*Q88)+(S88*N88)+(T88*N88),0)</f>
        <v>0</v>
      </c>
      <c r="Z88" s="22">
        <f t="shared" si="19"/>
        <v>0</v>
      </c>
      <c r="AA88" s="23"/>
      <c r="AB88" s="24"/>
    </row>
    <row r="89" spans="1:28" x14ac:dyDescent="0.25">
      <c r="A89" s="39">
        <v>78</v>
      </c>
      <c r="B89" s="25">
        <v>1820037</v>
      </c>
      <c r="C89" s="25" t="s">
        <v>247</v>
      </c>
      <c r="D89" s="28" t="s">
        <v>936</v>
      </c>
      <c r="E89" s="28" t="s">
        <v>124</v>
      </c>
      <c r="F89" s="31" t="s">
        <v>248</v>
      </c>
      <c r="G89" s="29" t="s">
        <v>97</v>
      </c>
      <c r="H89" s="29" t="s">
        <v>124</v>
      </c>
      <c r="I89" s="33" t="s">
        <v>90</v>
      </c>
      <c r="J89" s="16"/>
      <c r="K89" s="17"/>
      <c r="L89" s="18"/>
      <c r="M89" s="19"/>
      <c r="N89" s="20"/>
      <c r="O89" s="20">
        <f t="shared" si="20"/>
        <v>0</v>
      </c>
      <c r="P89" s="21">
        <v>7997.74</v>
      </c>
      <c r="Q89" s="22"/>
      <c r="R89" s="21">
        <f t="shared" si="14"/>
        <v>0</v>
      </c>
      <c r="S89" s="22">
        <v>333.59</v>
      </c>
      <c r="T89" s="22">
        <v>53.37</v>
      </c>
      <c r="U89" s="22">
        <f t="shared" si="15"/>
        <v>0</v>
      </c>
      <c r="V89" s="22">
        <f t="shared" si="16"/>
        <v>0</v>
      </c>
      <c r="W89" s="22">
        <f t="shared" si="17"/>
        <v>0</v>
      </c>
      <c r="X89" s="21">
        <f t="shared" si="18"/>
        <v>0</v>
      </c>
      <c r="Y89" s="22">
        <f>IF(N89&gt;0,(N89*#REF!)+(N89*Q89)+(S89*N89)+(T89*N89),0)</f>
        <v>0</v>
      </c>
      <c r="Z89" s="22">
        <f t="shared" si="19"/>
        <v>0</v>
      </c>
      <c r="AA89" s="23"/>
      <c r="AB89" s="24"/>
    </row>
    <row r="90" spans="1:28" x14ac:dyDescent="0.25">
      <c r="A90" s="39">
        <v>79</v>
      </c>
      <c r="B90" s="25">
        <v>1820035</v>
      </c>
      <c r="C90" s="25" t="s">
        <v>249</v>
      </c>
      <c r="D90" s="28" t="s">
        <v>937</v>
      </c>
      <c r="E90" s="28" t="s">
        <v>81</v>
      </c>
      <c r="F90" s="31" t="s">
        <v>250</v>
      </c>
      <c r="G90" s="29" t="s">
        <v>79</v>
      </c>
      <c r="H90" s="29" t="s">
        <v>81</v>
      </c>
      <c r="I90" s="33" t="s">
        <v>83</v>
      </c>
      <c r="J90" s="16"/>
      <c r="K90" s="17"/>
      <c r="L90" s="18"/>
      <c r="M90" s="19"/>
      <c r="N90" s="20"/>
      <c r="O90" s="20">
        <f t="shared" si="20"/>
        <v>0</v>
      </c>
      <c r="P90" s="21">
        <v>1323.03</v>
      </c>
      <c r="Q90" s="22"/>
      <c r="R90" s="21">
        <f t="shared" si="14"/>
        <v>0</v>
      </c>
      <c r="S90" s="22">
        <v>55.2</v>
      </c>
      <c r="T90" s="22">
        <v>8.83</v>
      </c>
      <c r="U90" s="22">
        <f t="shared" si="15"/>
        <v>0</v>
      </c>
      <c r="V90" s="22">
        <f t="shared" si="16"/>
        <v>0</v>
      </c>
      <c r="W90" s="22">
        <f t="shared" si="17"/>
        <v>0</v>
      </c>
      <c r="X90" s="21">
        <f t="shared" si="18"/>
        <v>0</v>
      </c>
      <c r="Y90" s="22">
        <f>IF(N90&gt;0,(N90*#REF!)+(N90*Q90)+(S90*N90)+(T90*N90),0)</f>
        <v>0</v>
      </c>
      <c r="Z90" s="22">
        <f t="shared" si="19"/>
        <v>0</v>
      </c>
      <c r="AA90" s="23"/>
      <c r="AB90" s="24"/>
    </row>
    <row r="91" spans="1:28" x14ac:dyDescent="0.25">
      <c r="A91" s="39">
        <v>80</v>
      </c>
      <c r="B91" s="25">
        <v>1640018</v>
      </c>
      <c r="C91" s="25" t="s">
        <v>251</v>
      </c>
      <c r="D91" s="28" t="s">
        <v>938</v>
      </c>
      <c r="E91" s="28" t="s">
        <v>81</v>
      </c>
      <c r="F91" s="31" t="s">
        <v>151</v>
      </c>
      <c r="G91" s="29" t="s">
        <v>79</v>
      </c>
      <c r="H91" s="29" t="s">
        <v>81</v>
      </c>
      <c r="I91" s="33" t="s">
        <v>83</v>
      </c>
      <c r="J91" s="16"/>
      <c r="K91" s="17"/>
      <c r="L91" s="18"/>
      <c r="M91" s="19"/>
      <c r="N91" s="20"/>
      <c r="O91" s="20">
        <f t="shared" si="20"/>
        <v>0</v>
      </c>
      <c r="P91" s="21">
        <v>39.229999999999997</v>
      </c>
      <c r="Q91" s="22"/>
      <c r="R91" s="21">
        <f t="shared" si="14"/>
        <v>0</v>
      </c>
      <c r="S91" s="22">
        <v>1.62</v>
      </c>
      <c r="T91" s="22">
        <v>0.26</v>
      </c>
      <c r="U91" s="22">
        <f t="shared" si="15"/>
        <v>0</v>
      </c>
      <c r="V91" s="22">
        <f t="shared" si="16"/>
        <v>0</v>
      </c>
      <c r="W91" s="22">
        <f t="shared" si="17"/>
        <v>0</v>
      </c>
      <c r="X91" s="21">
        <f t="shared" si="18"/>
        <v>0</v>
      </c>
      <c r="Y91" s="22">
        <f>IF(N91&gt;0,(N91*#REF!)+(N91*Q91)+(S91*N91)+(T91*N91),0)</f>
        <v>0</v>
      </c>
      <c r="Z91" s="22">
        <f t="shared" si="19"/>
        <v>0</v>
      </c>
      <c r="AA91" s="23"/>
      <c r="AB91" s="24"/>
    </row>
    <row r="92" spans="1:28" x14ac:dyDescent="0.25">
      <c r="A92" s="39">
        <v>81</v>
      </c>
      <c r="B92" s="25">
        <v>2141010</v>
      </c>
      <c r="C92" s="25" t="s">
        <v>252</v>
      </c>
      <c r="D92" s="28" t="s">
        <v>939</v>
      </c>
      <c r="E92" s="28" t="s">
        <v>81</v>
      </c>
      <c r="F92" s="31" t="s">
        <v>253</v>
      </c>
      <c r="G92" s="29" t="s">
        <v>79</v>
      </c>
      <c r="H92" s="29" t="s">
        <v>81</v>
      </c>
      <c r="I92" s="33" t="s">
        <v>90</v>
      </c>
      <c r="J92" s="16"/>
      <c r="K92" s="17"/>
      <c r="L92" s="18"/>
      <c r="M92" s="19"/>
      <c r="N92" s="20"/>
      <c r="O92" s="20">
        <f t="shared" si="20"/>
        <v>0</v>
      </c>
      <c r="P92" s="21">
        <v>340.5</v>
      </c>
      <c r="Q92" s="22"/>
      <c r="R92" s="21">
        <f t="shared" si="14"/>
        <v>0</v>
      </c>
      <c r="S92" s="22">
        <v>14.2</v>
      </c>
      <c r="T92" s="22">
        <v>2.27</v>
      </c>
      <c r="U92" s="22">
        <f t="shared" si="15"/>
        <v>0</v>
      </c>
      <c r="V92" s="22">
        <f t="shared" si="16"/>
        <v>0</v>
      </c>
      <c r="W92" s="22">
        <f t="shared" si="17"/>
        <v>0</v>
      </c>
      <c r="X92" s="21">
        <f t="shared" si="18"/>
        <v>0</v>
      </c>
      <c r="Y92" s="22">
        <f>IF(N92&gt;0,(N92*#REF!)+(N92*Q92)+(S92*N92)+(T92*N92),0)</f>
        <v>0</v>
      </c>
      <c r="Z92" s="22">
        <f t="shared" si="19"/>
        <v>0</v>
      </c>
      <c r="AA92" s="23"/>
      <c r="AB92" s="24"/>
    </row>
    <row r="93" spans="1:28" x14ac:dyDescent="0.25">
      <c r="A93" s="39">
        <v>82</v>
      </c>
      <c r="B93" s="25">
        <v>3220006</v>
      </c>
      <c r="C93" s="25" t="s">
        <v>254</v>
      </c>
      <c r="D93" s="28" t="s">
        <v>940</v>
      </c>
      <c r="E93" s="28" t="s">
        <v>255</v>
      </c>
      <c r="F93" s="31" t="s">
        <v>256</v>
      </c>
      <c r="G93" s="29" t="s">
        <v>95</v>
      </c>
      <c r="H93" s="29" t="s">
        <v>257</v>
      </c>
      <c r="I93" s="33" t="s">
        <v>83</v>
      </c>
      <c r="J93" s="16"/>
      <c r="K93" s="17"/>
      <c r="L93" s="18"/>
      <c r="M93" s="19"/>
      <c r="N93" s="20"/>
      <c r="O93" s="20">
        <f t="shared" si="20"/>
        <v>0</v>
      </c>
      <c r="P93" s="21">
        <v>12051.4</v>
      </c>
      <c r="Q93" s="22"/>
      <c r="R93" s="21">
        <f t="shared" si="14"/>
        <v>0</v>
      </c>
      <c r="S93" s="22">
        <v>502.69</v>
      </c>
      <c r="T93" s="22">
        <v>80.430000000000007</v>
      </c>
      <c r="U93" s="22">
        <f t="shared" si="15"/>
        <v>0</v>
      </c>
      <c r="V93" s="22">
        <f t="shared" si="16"/>
        <v>0</v>
      </c>
      <c r="W93" s="22">
        <f t="shared" si="17"/>
        <v>0</v>
      </c>
      <c r="X93" s="21">
        <f t="shared" si="18"/>
        <v>0</v>
      </c>
      <c r="Y93" s="22">
        <f>IF(N93&gt;0,(N93*#REF!)+(N93*Q93)+(S93*N93)+(T93*N93),0)</f>
        <v>0</v>
      </c>
      <c r="Z93" s="22">
        <f t="shared" si="19"/>
        <v>0</v>
      </c>
      <c r="AA93" s="23"/>
      <c r="AB93" s="24"/>
    </row>
    <row r="94" spans="1:28" x14ac:dyDescent="0.25">
      <c r="A94" s="39">
        <v>83</v>
      </c>
      <c r="B94" s="25">
        <v>3220004</v>
      </c>
      <c r="C94" s="25" t="s">
        <v>258</v>
      </c>
      <c r="D94" s="28" t="s">
        <v>941</v>
      </c>
      <c r="E94" s="28" t="s">
        <v>199</v>
      </c>
      <c r="F94" s="31" t="s">
        <v>259</v>
      </c>
      <c r="G94" s="29" t="s">
        <v>205</v>
      </c>
      <c r="H94" s="29" t="s">
        <v>201</v>
      </c>
      <c r="I94" s="33" t="s">
        <v>83</v>
      </c>
      <c r="J94" s="16"/>
      <c r="K94" s="17"/>
      <c r="L94" s="18"/>
      <c r="M94" s="19"/>
      <c r="N94" s="20"/>
      <c r="O94" s="20">
        <f t="shared" si="20"/>
        <v>0</v>
      </c>
      <c r="P94" s="21">
        <v>8503.75</v>
      </c>
      <c r="Q94" s="22"/>
      <c r="R94" s="21">
        <f t="shared" si="14"/>
        <v>0</v>
      </c>
      <c r="S94" s="22">
        <v>354.73</v>
      </c>
      <c r="T94" s="22">
        <v>56.76</v>
      </c>
      <c r="U94" s="22">
        <f t="shared" si="15"/>
        <v>0</v>
      </c>
      <c r="V94" s="22">
        <f t="shared" si="16"/>
        <v>0</v>
      </c>
      <c r="W94" s="22">
        <f t="shared" si="17"/>
        <v>0</v>
      </c>
      <c r="X94" s="21">
        <f t="shared" si="18"/>
        <v>0</v>
      </c>
      <c r="Y94" s="22">
        <f>IF(N94&gt;0,(N94*#REF!)+(N94*Q94)+(S94*N94)+(T94*N94),0)</f>
        <v>0</v>
      </c>
      <c r="Z94" s="22">
        <f t="shared" si="19"/>
        <v>0</v>
      </c>
      <c r="AA94" s="23"/>
      <c r="AB94" s="24"/>
    </row>
    <row r="95" spans="1:28" x14ac:dyDescent="0.25">
      <c r="A95" s="39">
        <v>84</v>
      </c>
      <c r="B95" s="25">
        <v>3220017</v>
      </c>
      <c r="C95" s="25" t="s">
        <v>260</v>
      </c>
      <c r="D95" s="28" t="s">
        <v>941</v>
      </c>
      <c r="E95" s="28" t="s">
        <v>203</v>
      </c>
      <c r="F95" s="31" t="s">
        <v>261</v>
      </c>
      <c r="G95" s="29" t="s">
        <v>205</v>
      </c>
      <c r="H95" s="29" t="s">
        <v>201</v>
      </c>
      <c r="I95" s="33" t="s">
        <v>83</v>
      </c>
      <c r="J95" s="16"/>
      <c r="K95" s="17"/>
      <c r="L95" s="18"/>
      <c r="M95" s="19"/>
      <c r="N95" s="20"/>
      <c r="O95" s="20">
        <f t="shared" si="20"/>
        <v>0</v>
      </c>
      <c r="P95" s="21">
        <v>24622.58</v>
      </c>
      <c r="Q95" s="22"/>
      <c r="R95" s="21">
        <f t="shared" si="14"/>
        <v>0</v>
      </c>
      <c r="S95" s="22">
        <v>1027.0899999999999</v>
      </c>
      <c r="T95" s="22">
        <v>164.33</v>
      </c>
      <c r="U95" s="22">
        <f t="shared" si="15"/>
        <v>0</v>
      </c>
      <c r="V95" s="22">
        <f t="shared" si="16"/>
        <v>0</v>
      </c>
      <c r="W95" s="22">
        <f t="shared" si="17"/>
        <v>0</v>
      </c>
      <c r="X95" s="21">
        <f t="shared" si="18"/>
        <v>0</v>
      </c>
      <c r="Y95" s="22">
        <f>IF(N95&gt;0,(N95*#REF!)+(N95*Q95)+(S95*N95)+(T95*N95),0)</f>
        <v>0</v>
      </c>
      <c r="Z95" s="22">
        <f t="shared" si="19"/>
        <v>0</v>
      </c>
      <c r="AA95" s="23"/>
      <c r="AB95" s="24"/>
    </row>
    <row r="96" spans="1:28" x14ac:dyDescent="0.25">
      <c r="A96" s="39">
        <v>85</v>
      </c>
      <c r="B96" s="25">
        <v>2810032</v>
      </c>
      <c r="C96" s="25" t="s">
        <v>263</v>
      </c>
      <c r="D96" s="28" t="s">
        <v>942</v>
      </c>
      <c r="E96" s="28" t="s">
        <v>81</v>
      </c>
      <c r="F96" s="31" t="s">
        <v>264</v>
      </c>
      <c r="G96" s="29" t="s">
        <v>79</v>
      </c>
      <c r="H96" s="29" t="s">
        <v>81</v>
      </c>
      <c r="I96" s="33" t="s">
        <v>83</v>
      </c>
      <c r="J96" s="16"/>
      <c r="K96" s="17"/>
      <c r="L96" s="18"/>
      <c r="M96" s="19"/>
      <c r="N96" s="20"/>
      <c r="O96" s="20">
        <f t="shared" si="20"/>
        <v>0</v>
      </c>
      <c r="P96" s="21">
        <v>49.96</v>
      </c>
      <c r="Q96" s="22"/>
      <c r="R96" s="21">
        <f t="shared" si="14"/>
        <v>0</v>
      </c>
      <c r="S96" s="22">
        <v>2.09</v>
      </c>
      <c r="T96" s="22">
        <v>0.33</v>
      </c>
      <c r="U96" s="22">
        <f t="shared" si="15"/>
        <v>0</v>
      </c>
      <c r="V96" s="22">
        <f t="shared" si="16"/>
        <v>0</v>
      </c>
      <c r="W96" s="22">
        <f t="shared" si="17"/>
        <v>0</v>
      </c>
      <c r="X96" s="21">
        <f t="shared" si="18"/>
        <v>0</v>
      </c>
      <c r="Y96" s="22">
        <f>IF(N96&gt;0,(N96*#REF!)+(N96*Q96)+(S96*N96)+(T96*N96),0)</f>
        <v>0</v>
      </c>
      <c r="Z96" s="22">
        <f t="shared" si="19"/>
        <v>0</v>
      </c>
      <c r="AA96" s="23"/>
      <c r="AB96" s="24"/>
    </row>
    <row r="97" spans="1:28" x14ac:dyDescent="0.25">
      <c r="A97" s="39">
        <v>86</v>
      </c>
      <c r="B97" s="25">
        <v>2810005</v>
      </c>
      <c r="C97" s="25" t="s">
        <v>265</v>
      </c>
      <c r="D97" s="28" t="s">
        <v>943</v>
      </c>
      <c r="E97" s="28" t="s">
        <v>81</v>
      </c>
      <c r="F97" s="31" t="s">
        <v>266</v>
      </c>
      <c r="G97" s="29" t="s">
        <v>79</v>
      </c>
      <c r="H97" s="29" t="s">
        <v>81</v>
      </c>
      <c r="I97" s="33" t="s">
        <v>83</v>
      </c>
      <c r="J97" s="16"/>
      <c r="K97" s="17"/>
      <c r="L97" s="18"/>
      <c r="M97" s="19"/>
      <c r="N97" s="20"/>
      <c r="O97" s="20">
        <f t="shared" si="20"/>
        <v>0</v>
      </c>
      <c r="P97" s="21">
        <v>42.41</v>
      </c>
      <c r="Q97" s="22"/>
      <c r="R97" s="21">
        <f t="shared" si="14"/>
        <v>0</v>
      </c>
      <c r="S97" s="22">
        <v>1.76</v>
      </c>
      <c r="T97" s="22">
        <v>0.28000000000000003</v>
      </c>
      <c r="U97" s="22">
        <f t="shared" si="15"/>
        <v>0</v>
      </c>
      <c r="V97" s="22">
        <f t="shared" si="16"/>
        <v>0</v>
      </c>
      <c r="W97" s="22">
        <f t="shared" si="17"/>
        <v>0</v>
      </c>
      <c r="X97" s="21">
        <f t="shared" si="18"/>
        <v>0</v>
      </c>
      <c r="Y97" s="22">
        <f>IF(N97&gt;0,(N97*#REF!)+(N97*Q97)+(S97*N97)+(T97*N97),0)</f>
        <v>0</v>
      </c>
      <c r="Z97" s="22">
        <f t="shared" si="19"/>
        <v>0</v>
      </c>
      <c r="AA97" s="23"/>
      <c r="AB97" s="24"/>
    </row>
    <row r="98" spans="1:28" x14ac:dyDescent="0.25">
      <c r="A98" s="39">
        <v>87</v>
      </c>
      <c r="B98" s="25">
        <v>2810001</v>
      </c>
      <c r="C98" s="25" t="s">
        <v>267</v>
      </c>
      <c r="D98" s="28" t="s">
        <v>944</v>
      </c>
      <c r="E98" s="28" t="s">
        <v>81</v>
      </c>
      <c r="F98" s="31" t="s">
        <v>268</v>
      </c>
      <c r="G98" s="29" t="s">
        <v>79</v>
      </c>
      <c r="H98" s="29" t="s">
        <v>81</v>
      </c>
      <c r="I98" s="33" t="s">
        <v>83</v>
      </c>
      <c r="J98" s="16"/>
      <c r="K98" s="17"/>
      <c r="L98" s="18"/>
      <c r="M98" s="19"/>
      <c r="N98" s="20"/>
      <c r="O98" s="20">
        <f t="shared" si="20"/>
        <v>0</v>
      </c>
      <c r="P98" s="21">
        <v>82.47</v>
      </c>
      <c r="Q98" s="22"/>
      <c r="R98" s="21">
        <f t="shared" si="14"/>
        <v>0</v>
      </c>
      <c r="S98" s="22">
        <v>3.42</v>
      </c>
      <c r="T98" s="22">
        <v>0.55000000000000004</v>
      </c>
      <c r="U98" s="22">
        <f t="shared" si="15"/>
        <v>0</v>
      </c>
      <c r="V98" s="22">
        <f t="shared" si="16"/>
        <v>0</v>
      </c>
      <c r="W98" s="22">
        <f t="shared" si="17"/>
        <v>0</v>
      </c>
      <c r="X98" s="21">
        <f t="shared" si="18"/>
        <v>0</v>
      </c>
      <c r="Y98" s="22">
        <f>IF(N98&gt;0,(N98*#REF!)+(N98*Q98)+(S98*N98)+(T98*N98),0)</f>
        <v>0</v>
      </c>
      <c r="Z98" s="22">
        <f t="shared" si="19"/>
        <v>0</v>
      </c>
      <c r="AA98" s="23"/>
      <c r="AB98" s="24"/>
    </row>
    <row r="99" spans="1:28" x14ac:dyDescent="0.25">
      <c r="A99" s="39">
        <v>88</v>
      </c>
      <c r="B99" s="25">
        <v>2810058</v>
      </c>
      <c r="C99" s="25" t="s">
        <v>270</v>
      </c>
      <c r="D99" s="28" t="s">
        <v>945</v>
      </c>
      <c r="E99" s="28" t="s">
        <v>81</v>
      </c>
      <c r="F99" s="31" t="s">
        <v>271</v>
      </c>
      <c r="G99" s="29" t="s">
        <v>79</v>
      </c>
      <c r="H99" s="29" t="s">
        <v>81</v>
      </c>
      <c r="I99" s="33" t="s">
        <v>90</v>
      </c>
      <c r="J99" s="16"/>
      <c r="K99" s="17"/>
      <c r="L99" s="18"/>
      <c r="M99" s="19"/>
      <c r="N99" s="20"/>
      <c r="O99" s="20">
        <f t="shared" si="20"/>
        <v>0</v>
      </c>
      <c r="P99" s="21">
        <v>137.94999999999999</v>
      </c>
      <c r="Q99" s="22"/>
      <c r="R99" s="21">
        <f t="shared" si="14"/>
        <v>0</v>
      </c>
      <c r="S99" s="22">
        <v>5.75</v>
      </c>
      <c r="T99" s="22">
        <v>0.92</v>
      </c>
      <c r="U99" s="22">
        <f t="shared" si="15"/>
        <v>0</v>
      </c>
      <c r="V99" s="22">
        <f t="shared" si="16"/>
        <v>0</v>
      </c>
      <c r="W99" s="22">
        <f t="shared" si="17"/>
        <v>0</v>
      </c>
      <c r="X99" s="21">
        <f t="shared" si="18"/>
        <v>0</v>
      </c>
      <c r="Y99" s="22">
        <f>IF(N99&gt;0,(N99*#REF!)+(N99*Q99)+(S99*N99)+(T99*N99),0)</f>
        <v>0</v>
      </c>
      <c r="Z99" s="22">
        <f t="shared" si="19"/>
        <v>0</v>
      </c>
      <c r="AA99" s="23"/>
      <c r="AB99" s="24"/>
    </row>
    <row r="100" spans="1:28" x14ac:dyDescent="0.25">
      <c r="A100" s="39">
        <v>89</v>
      </c>
      <c r="B100" s="25">
        <v>2810055</v>
      </c>
      <c r="C100" s="25" t="s">
        <v>272</v>
      </c>
      <c r="D100" s="28" t="s">
        <v>946</v>
      </c>
      <c r="E100" s="28" t="s">
        <v>81</v>
      </c>
      <c r="F100" s="31" t="s">
        <v>273</v>
      </c>
      <c r="G100" s="29" t="s">
        <v>79</v>
      </c>
      <c r="H100" s="29" t="s">
        <v>81</v>
      </c>
      <c r="I100" s="33" t="s">
        <v>90</v>
      </c>
      <c r="J100" s="16"/>
      <c r="K100" s="17"/>
      <c r="L100" s="18"/>
      <c r="M100" s="19"/>
      <c r="N100" s="20"/>
      <c r="O100" s="20">
        <f t="shared" si="20"/>
        <v>0</v>
      </c>
      <c r="P100" s="21">
        <v>101.44</v>
      </c>
      <c r="Q100" s="22"/>
      <c r="R100" s="21">
        <f t="shared" si="14"/>
        <v>0</v>
      </c>
      <c r="S100" s="22">
        <v>4.2300000000000004</v>
      </c>
      <c r="T100" s="22">
        <v>0.68</v>
      </c>
      <c r="U100" s="22">
        <f t="shared" si="15"/>
        <v>0</v>
      </c>
      <c r="V100" s="22">
        <f t="shared" si="16"/>
        <v>0</v>
      </c>
      <c r="W100" s="22">
        <f t="shared" si="17"/>
        <v>0</v>
      </c>
      <c r="X100" s="21">
        <f t="shared" si="18"/>
        <v>0</v>
      </c>
      <c r="Y100" s="22">
        <f>IF(N100&gt;0,(N100*#REF!)+(N100*Q100)+(S100*N100)+(T100*N100),0)</f>
        <v>0</v>
      </c>
      <c r="Z100" s="22">
        <f t="shared" si="19"/>
        <v>0</v>
      </c>
      <c r="AA100" s="23"/>
      <c r="AB100" s="24"/>
    </row>
    <row r="101" spans="1:28" x14ac:dyDescent="0.25">
      <c r="A101" s="39">
        <v>90</v>
      </c>
      <c r="B101" s="25">
        <v>1630010</v>
      </c>
      <c r="C101" s="25" t="s">
        <v>274</v>
      </c>
      <c r="D101" s="28" t="s">
        <v>947</v>
      </c>
      <c r="E101" s="28" t="s">
        <v>99</v>
      </c>
      <c r="F101" s="31" t="s">
        <v>275</v>
      </c>
      <c r="G101" s="29" t="s">
        <v>79</v>
      </c>
      <c r="H101" s="29" t="s">
        <v>276</v>
      </c>
      <c r="I101" s="33" t="s">
        <v>83</v>
      </c>
      <c r="J101" s="16"/>
      <c r="K101" s="17"/>
      <c r="L101" s="18"/>
      <c r="M101" s="19"/>
      <c r="N101" s="20"/>
      <c r="O101" s="20">
        <f t="shared" si="20"/>
        <v>0</v>
      </c>
      <c r="P101" s="21">
        <v>2617.17</v>
      </c>
      <c r="Q101" s="22"/>
      <c r="R101" s="21">
        <f t="shared" si="14"/>
        <v>0</v>
      </c>
      <c r="S101" s="22">
        <v>109.16</v>
      </c>
      <c r="T101" s="22">
        <v>17.47</v>
      </c>
      <c r="U101" s="22">
        <f t="shared" si="15"/>
        <v>0</v>
      </c>
      <c r="V101" s="22">
        <f t="shared" si="16"/>
        <v>0</v>
      </c>
      <c r="W101" s="22">
        <f t="shared" si="17"/>
        <v>0</v>
      </c>
      <c r="X101" s="21">
        <f t="shared" si="18"/>
        <v>0</v>
      </c>
      <c r="Y101" s="22">
        <f>IF(N101&gt;0,(N101*#REF!)+(N101*Q101)+(S101*N101)+(T101*N101),0)</f>
        <v>0</v>
      </c>
      <c r="Z101" s="22">
        <f t="shared" si="19"/>
        <v>0</v>
      </c>
      <c r="AA101" s="23"/>
      <c r="AB101" s="24"/>
    </row>
    <row r="102" spans="1:28" x14ac:dyDescent="0.25">
      <c r="A102" s="39">
        <v>91</v>
      </c>
      <c r="B102" s="25">
        <v>1220080</v>
      </c>
      <c r="C102" s="25" t="s">
        <v>278</v>
      </c>
      <c r="D102" s="28" t="s">
        <v>948</v>
      </c>
      <c r="E102" s="28" t="s">
        <v>81</v>
      </c>
      <c r="F102" s="31" t="s">
        <v>279</v>
      </c>
      <c r="G102" s="29" t="s">
        <v>79</v>
      </c>
      <c r="H102" s="29" t="s">
        <v>81</v>
      </c>
      <c r="I102" s="33" t="s">
        <v>83</v>
      </c>
      <c r="J102" s="16"/>
      <c r="K102" s="17"/>
      <c r="L102" s="18"/>
      <c r="M102" s="19"/>
      <c r="N102" s="20"/>
      <c r="O102" s="20">
        <f t="shared" si="20"/>
        <v>0</v>
      </c>
      <c r="P102" s="21">
        <v>20.85</v>
      </c>
      <c r="Q102" s="22"/>
      <c r="R102" s="21">
        <f t="shared" ref="R102:R131" si="21">+P102*L102</f>
        <v>0</v>
      </c>
      <c r="S102" s="22">
        <v>0.86</v>
      </c>
      <c r="T102" s="22">
        <v>0.14000000000000001</v>
      </c>
      <c r="U102" s="22">
        <f t="shared" ref="U102:U131" si="22">S102*L102</f>
        <v>0</v>
      </c>
      <c r="V102" s="22">
        <f t="shared" ref="V102:V131" si="23">T102*L102</f>
        <v>0</v>
      </c>
      <c r="W102" s="22">
        <f t="shared" ref="W102:W131" si="24">V102+U102+R102</f>
        <v>0</v>
      </c>
      <c r="X102" s="21">
        <f t="shared" ref="X102:X131" si="25">+P102*M102</f>
        <v>0</v>
      </c>
      <c r="Y102" s="22">
        <f>IF(N102&gt;0,(N102*#REF!)+(N102*Q102)+(S102*N102)+(T102*N102),0)</f>
        <v>0</v>
      </c>
      <c r="Z102" s="22">
        <f t="shared" ref="Z102:Z131" si="26">X102-Y102</f>
        <v>0</v>
      </c>
      <c r="AA102" s="23"/>
      <c r="AB102" s="24"/>
    </row>
    <row r="103" spans="1:28" x14ac:dyDescent="0.25">
      <c r="A103" s="39">
        <v>92</v>
      </c>
      <c r="B103" s="25">
        <v>1810009</v>
      </c>
      <c r="C103" s="25" t="s">
        <v>280</v>
      </c>
      <c r="D103" s="28" t="s">
        <v>949</v>
      </c>
      <c r="E103" s="28" t="s">
        <v>99</v>
      </c>
      <c r="F103" s="31" t="s">
        <v>100</v>
      </c>
      <c r="G103" s="29" t="s">
        <v>79</v>
      </c>
      <c r="H103" s="29" t="s">
        <v>134</v>
      </c>
      <c r="I103" s="33" t="s">
        <v>90</v>
      </c>
      <c r="J103" s="16"/>
      <c r="K103" s="17"/>
      <c r="L103" s="18"/>
      <c r="M103" s="19"/>
      <c r="N103" s="20"/>
      <c r="O103" s="20">
        <f t="shared" si="20"/>
        <v>0</v>
      </c>
      <c r="P103" s="21">
        <v>1675</v>
      </c>
      <c r="Q103" s="22"/>
      <c r="R103" s="21">
        <f t="shared" si="21"/>
        <v>0</v>
      </c>
      <c r="S103" s="22">
        <v>82.32</v>
      </c>
      <c r="T103" s="22">
        <v>13.17</v>
      </c>
      <c r="U103" s="22">
        <f t="shared" si="22"/>
        <v>0</v>
      </c>
      <c r="V103" s="22">
        <f t="shared" si="23"/>
        <v>0</v>
      </c>
      <c r="W103" s="22">
        <f t="shared" si="24"/>
        <v>0</v>
      </c>
      <c r="X103" s="21">
        <f t="shared" si="25"/>
        <v>0</v>
      </c>
      <c r="Y103" s="22">
        <f>IF(N103&gt;0,(N103*#REF!)+(N103*Q103)+(S103*N103)+(T103*N103),0)</f>
        <v>0</v>
      </c>
      <c r="Z103" s="22">
        <f t="shared" si="26"/>
        <v>0</v>
      </c>
      <c r="AA103" s="23"/>
      <c r="AB103" s="24"/>
    </row>
    <row r="104" spans="1:28" x14ac:dyDescent="0.25">
      <c r="A104" s="39">
        <v>93</v>
      </c>
      <c r="B104" s="25">
        <v>1810024</v>
      </c>
      <c r="C104" s="25" t="s">
        <v>281</v>
      </c>
      <c r="D104" s="28" t="s">
        <v>950</v>
      </c>
      <c r="E104" s="28" t="s">
        <v>81</v>
      </c>
      <c r="F104" s="31" t="s">
        <v>282</v>
      </c>
      <c r="G104" s="29" t="s">
        <v>79</v>
      </c>
      <c r="H104" s="29" t="s">
        <v>81</v>
      </c>
      <c r="I104" s="33" t="s">
        <v>90</v>
      </c>
      <c r="J104" s="16"/>
      <c r="K104" s="17"/>
      <c r="L104" s="18"/>
      <c r="M104" s="19"/>
      <c r="N104" s="20"/>
      <c r="O104" s="20">
        <f t="shared" ref="O104:O134" si="27">M104-N104</f>
        <v>0</v>
      </c>
      <c r="P104" s="21">
        <v>1164.53</v>
      </c>
      <c r="Q104" s="22"/>
      <c r="R104" s="21">
        <f t="shared" si="21"/>
        <v>0</v>
      </c>
      <c r="S104" s="22">
        <v>57.24</v>
      </c>
      <c r="T104" s="22">
        <v>9.16</v>
      </c>
      <c r="U104" s="22">
        <f t="shared" si="22"/>
        <v>0</v>
      </c>
      <c r="V104" s="22">
        <f t="shared" si="23"/>
        <v>0</v>
      </c>
      <c r="W104" s="22">
        <f t="shared" si="24"/>
        <v>0</v>
      </c>
      <c r="X104" s="21">
        <f t="shared" si="25"/>
        <v>0</v>
      </c>
      <c r="Y104" s="22">
        <f>IF(N104&gt;0,(N104*#REF!)+(N104*Q104)+(S104*N104)+(T104*N104),0)</f>
        <v>0</v>
      </c>
      <c r="Z104" s="22">
        <f t="shared" si="26"/>
        <v>0</v>
      </c>
      <c r="AA104" s="23"/>
      <c r="AB104" s="24"/>
    </row>
    <row r="105" spans="1:28" x14ac:dyDescent="0.25">
      <c r="A105" s="39">
        <v>94</v>
      </c>
      <c r="B105" s="25">
        <v>1810025</v>
      </c>
      <c r="C105" s="25" t="s">
        <v>283</v>
      </c>
      <c r="D105" s="28" t="s">
        <v>950</v>
      </c>
      <c r="E105" s="28" t="s">
        <v>81</v>
      </c>
      <c r="F105" s="31" t="s">
        <v>284</v>
      </c>
      <c r="G105" s="29" t="s">
        <v>79</v>
      </c>
      <c r="H105" s="29" t="s">
        <v>81</v>
      </c>
      <c r="I105" s="33" t="s">
        <v>90</v>
      </c>
      <c r="J105" s="16"/>
      <c r="K105" s="17"/>
      <c r="L105" s="18"/>
      <c r="M105" s="19"/>
      <c r="N105" s="20"/>
      <c r="O105" s="20">
        <f t="shared" si="27"/>
        <v>0</v>
      </c>
      <c r="P105" s="21">
        <v>522.33000000000004</v>
      </c>
      <c r="Q105" s="22"/>
      <c r="R105" s="21">
        <f t="shared" si="21"/>
        <v>0</v>
      </c>
      <c r="S105" s="22">
        <v>25.65</v>
      </c>
      <c r="T105" s="22">
        <v>4.0999999999999996</v>
      </c>
      <c r="U105" s="22">
        <f t="shared" si="22"/>
        <v>0</v>
      </c>
      <c r="V105" s="22">
        <f t="shared" si="23"/>
        <v>0</v>
      </c>
      <c r="W105" s="22">
        <f t="shared" si="24"/>
        <v>0</v>
      </c>
      <c r="X105" s="21">
        <f t="shared" si="25"/>
        <v>0</v>
      </c>
      <c r="Y105" s="22">
        <f>IF(N105&gt;0,(N105*#REF!)+(N105*Q105)+(S105*N105)+(T105*N105),0)</f>
        <v>0</v>
      </c>
      <c r="Z105" s="22">
        <f t="shared" si="26"/>
        <v>0</v>
      </c>
      <c r="AA105" s="23"/>
      <c r="AB105" s="24"/>
    </row>
    <row r="106" spans="1:28" x14ac:dyDescent="0.25">
      <c r="A106" s="39">
        <v>95</v>
      </c>
      <c r="B106" s="25">
        <v>3710030</v>
      </c>
      <c r="C106" s="25" t="s">
        <v>285</v>
      </c>
      <c r="D106" s="28" t="s">
        <v>951</v>
      </c>
      <c r="E106" s="28" t="s">
        <v>93</v>
      </c>
      <c r="F106" s="31" t="s">
        <v>286</v>
      </c>
      <c r="G106" s="29" t="s">
        <v>79</v>
      </c>
      <c r="H106" s="29" t="s">
        <v>287</v>
      </c>
      <c r="I106" s="33" t="s">
        <v>83</v>
      </c>
      <c r="J106" s="16"/>
      <c r="K106" s="17"/>
      <c r="L106" s="18"/>
      <c r="M106" s="19"/>
      <c r="N106" s="20"/>
      <c r="O106" s="20">
        <f t="shared" si="27"/>
        <v>0</v>
      </c>
      <c r="P106" s="21">
        <v>623.85</v>
      </c>
      <c r="Q106" s="22"/>
      <c r="R106" s="21">
        <f t="shared" si="21"/>
        <v>0</v>
      </c>
      <c r="S106" s="22">
        <v>26.03</v>
      </c>
      <c r="T106" s="22">
        <v>4.16</v>
      </c>
      <c r="U106" s="22">
        <f t="shared" si="22"/>
        <v>0</v>
      </c>
      <c r="V106" s="22">
        <f t="shared" si="23"/>
        <v>0</v>
      </c>
      <c r="W106" s="22">
        <f t="shared" si="24"/>
        <v>0</v>
      </c>
      <c r="X106" s="21">
        <f t="shared" si="25"/>
        <v>0</v>
      </c>
      <c r="Y106" s="22">
        <f>IF(N106&gt;0,(N106*#REF!)+(N106*Q106)+(S106*N106)+(T106*N106),0)</f>
        <v>0</v>
      </c>
      <c r="Z106" s="22">
        <f t="shared" si="26"/>
        <v>0</v>
      </c>
      <c r="AA106" s="23"/>
      <c r="AB106" s="24"/>
    </row>
    <row r="107" spans="1:28" x14ac:dyDescent="0.25">
      <c r="A107" s="39">
        <v>96</v>
      </c>
      <c r="B107" s="25">
        <v>3340014</v>
      </c>
      <c r="C107" s="25" t="s">
        <v>288</v>
      </c>
      <c r="D107" s="28" t="s">
        <v>952</v>
      </c>
      <c r="E107" s="28" t="s">
        <v>244</v>
      </c>
      <c r="F107" s="31" t="s">
        <v>289</v>
      </c>
      <c r="G107" s="29" t="s">
        <v>84</v>
      </c>
      <c r="H107" s="29" t="s">
        <v>186</v>
      </c>
      <c r="I107" s="33" t="s">
        <v>83</v>
      </c>
      <c r="J107" s="16"/>
      <c r="K107" s="17"/>
      <c r="L107" s="18"/>
      <c r="M107" s="19"/>
      <c r="N107" s="20"/>
      <c r="O107" s="20">
        <f t="shared" si="27"/>
        <v>0</v>
      </c>
      <c r="P107" s="21">
        <v>3593.24</v>
      </c>
      <c r="Q107" s="22"/>
      <c r="R107" s="21">
        <f t="shared" si="21"/>
        <v>0</v>
      </c>
      <c r="S107" s="22">
        <v>149.91</v>
      </c>
      <c r="T107" s="22">
        <v>23.99</v>
      </c>
      <c r="U107" s="22">
        <f t="shared" si="22"/>
        <v>0</v>
      </c>
      <c r="V107" s="22">
        <f t="shared" si="23"/>
        <v>0</v>
      </c>
      <c r="W107" s="22">
        <f t="shared" si="24"/>
        <v>0</v>
      </c>
      <c r="X107" s="21">
        <f t="shared" si="25"/>
        <v>0</v>
      </c>
      <c r="Y107" s="22">
        <f>IF(N107&gt;0,(N107*#REF!)+(N107*Q107)+(S107*N107)+(T107*N107),0)</f>
        <v>0</v>
      </c>
      <c r="Z107" s="22">
        <f t="shared" si="26"/>
        <v>0</v>
      </c>
      <c r="AA107" s="23"/>
      <c r="AB107" s="24"/>
    </row>
    <row r="108" spans="1:28" x14ac:dyDescent="0.25">
      <c r="A108" s="39">
        <v>97</v>
      </c>
      <c r="B108" s="25">
        <v>1012063</v>
      </c>
      <c r="C108" s="25" t="s">
        <v>290</v>
      </c>
      <c r="D108" s="28" t="s">
        <v>953</v>
      </c>
      <c r="E108" s="28" t="s">
        <v>81</v>
      </c>
      <c r="F108" s="31" t="s">
        <v>85</v>
      </c>
      <c r="G108" s="29" t="s">
        <v>79</v>
      </c>
      <c r="H108" s="29" t="s">
        <v>81</v>
      </c>
      <c r="I108" s="33" t="s">
        <v>83</v>
      </c>
      <c r="J108" s="16"/>
      <c r="K108" s="17"/>
      <c r="L108" s="18"/>
      <c r="M108" s="19"/>
      <c r="N108" s="20"/>
      <c r="O108" s="20">
        <f t="shared" si="27"/>
        <v>0</v>
      </c>
      <c r="P108" s="21">
        <v>138.04</v>
      </c>
      <c r="Q108" s="22"/>
      <c r="R108" s="21">
        <f t="shared" si="21"/>
        <v>0</v>
      </c>
      <c r="S108" s="22">
        <v>6.18</v>
      </c>
      <c r="T108" s="22">
        <v>0.99</v>
      </c>
      <c r="U108" s="22">
        <f t="shared" si="22"/>
        <v>0</v>
      </c>
      <c r="V108" s="22">
        <f t="shared" si="23"/>
        <v>0</v>
      </c>
      <c r="W108" s="22">
        <f t="shared" si="24"/>
        <v>0</v>
      </c>
      <c r="X108" s="21">
        <f t="shared" si="25"/>
        <v>0</v>
      </c>
      <c r="Y108" s="22">
        <f>IF(N108&gt;0,(N108*#REF!)+(N108*Q108)+(S108*N108)+(T108*N108),0)</f>
        <v>0</v>
      </c>
      <c r="Z108" s="22">
        <f t="shared" si="26"/>
        <v>0</v>
      </c>
      <c r="AA108" s="23"/>
      <c r="AB108" s="24"/>
    </row>
    <row r="109" spans="1:28" x14ac:dyDescent="0.25">
      <c r="A109" s="39">
        <v>98</v>
      </c>
      <c r="B109" s="25">
        <v>1012066</v>
      </c>
      <c r="C109" s="25" t="s">
        <v>291</v>
      </c>
      <c r="D109" s="28" t="s">
        <v>953</v>
      </c>
      <c r="E109" s="28" t="s">
        <v>99</v>
      </c>
      <c r="F109" s="31" t="s">
        <v>155</v>
      </c>
      <c r="G109" s="29" t="s">
        <v>79</v>
      </c>
      <c r="H109" s="29" t="s">
        <v>292</v>
      </c>
      <c r="I109" s="33" t="s">
        <v>83</v>
      </c>
      <c r="J109" s="16"/>
      <c r="K109" s="17"/>
      <c r="L109" s="18"/>
      <c r="M109" s="19"/>
      <c r="N109" s="20"/>
      <c r="O109" s="20">
        <f t="shared" si="27"/>
        <v>0</v>
      </c>
      <c r="P109" s="21">
        <v>1672.91</v>
      </c>
      <c r="Q109" s="22"/>
      <c r="R109" s="21">
        <f t="shared" si="21"/>
        <v>0</v>
      </c>
      <c r="S109" s="22">
        <v>69.78</v>
      </c>
      <c r="T109" s="22">
        <v>11.16</v>
      </c>
      <c r="U109" s="22">
        <f t="shared" si="22"/>
        <v>0</v>
      </c>
      <c r="V109" s="22">
        <f t="shared" si="23"/>
        <v>0</v>
      </c>
      <c r="W109" s="22">
        <f t="shared" si="24"/>
        <v>0</v>
      </c>
      <c r="X109" s="21">
        <f t="shared" si="25"/>
        <v>0</v>
      </c>
      <c r="Y109" s="22">
        <f>IF(N109&gt;0,(N109*#REF!)+(N109*Q109)+(S109*N109)+(T109*N109),0)</f>
        <v>0</v>
      </c>
      <c r="Z109" s="22">
        <f t="shared" si="26"/>
        <v>0</v>
      </c>
      <c r="AA109" s="23"/>
      <c r="AB109" s="24"/>
    </row>
    <row r="110" spans="1:28" x14ac:dyDescent="0.25">
      <c r="A110" s="39">
        <v>99</v>
      </c>
      <c r="B110" s="25">
        <v>410115</v>
      </c>
      <c r="C110" s="25" t="s">
        <v>296</v>
      </c>
      <c r="D110" s="28" t="s">
        <v>954</v>
      </c>
      <c r="E110" s="28" t="s">
        <v>81</v>
      </c>
      <c r="F110" s="31" t="s">
        <v>153</v>
      </c>
      <c r="G110" s="29" t="s">
        <v>79</v>
      </c>
      <c r="H110" s="29" t="s">
        <v>81</v>
      </c>
      <c r="I110" s="33" t="s">
        <v>83</v>
      </c>
      <c r="J110" s="16"/>
      <c r="K110" s="17"/>
      <c r="L110" s="18"/>
      <c r="M110" s="19"/>
      <c r="N110" s="20"/>
      <c r="O110" s="20">
        <f t="shared" si="27"/>
        <v>0</v>
      </c>
      <c r="P110" s="21">
        <v>24.74</v>
      </c>
      <c r="Q110" s="22"/>
      <c r="R110" s="21">
        <f t="shared" si="21"/>
        <v>0</v>
      </c>
      <c r="S110" s="22">
        <v>1.05</v>
      </c>
      <c r="T110" s="22">
        <v>0.17</v>
      </c>
      <c r="U110" s="22">
        <f t="shared" si="22"/>
        <v>0</v>
      </c>
      <c r="V110" s="22">
        <f t="shared" si="23"/>
        <v>0</v>
      </c>
      <c r="W110" s="22">
        <f t="shared" si="24"/>
        <v>0</v>
      </c>
      <c r="X110" s="21">
        <f t="shared" si="25"/>
        <v>0</v>
      </c>
      <c r="Y110" s="22">
        <f>IF(N110&gt;0,(N110*#REF!)+(N110*Q110)+(S110*N110)+(T110*N110),0)</f>
        <v>0</v>
      </c>
      <c r="Z110" s="22">
        <f t="shared" si="26"/>
        <v>0</v>
      </c>
      <c r="AA110" s="23"/>
      <c r="AB110" s="24"/>
    </row>
    <row r="111" spans="1:28" x14ac:dyDescent="0.25">
      <c r="A111" s="39">
        <v>100</v>
      </c>
      <c r="B111" s="25">
        <v>410116</v>
      </c>
      <c r="C111" s="25" t="s">
        <v>297</v>
      </c>
      <c r="D111" s="28" t="s">
        <v>954</v>
      </c>
      <c r="E111" s="28" t="s">
        <v>78</v>
      </c>
      <c r="F111" s="31" t="s">
        <v>298</v>
      </c>
      <c r="G111" s="29" t="s">
        <v>79</v>
      </c>
      <c r="H111" s="29" t="s">
        <v>299</v>
      </c>
      <c r="I111" s="33" t="s">
        <v>83</v>
      </c>
      <c r="J111" s="16"/>
      <c r="K111" s="17"/>
      <c r="L111" s="18"/>
      <c r="M111" s="19"/>
      <c r="N111" s="20"/>
      <c r="O111" s="20">
        <f t="shared" si="27"/>
        <v>0</v>
      </c>
      <c r="P111" s="21">
        <v>2252.56</v>
      </c>
      <c r="Q111" s="22"/>
      <c r="R111" s="21">
        <f t="shared" si="21"/>
        <v>0</v>
      </c>
      <c r="S111" s="22">
        <v>93.96</v>
      </c>
      <c r="T111" s="22">
        <v>15.03</v>
      </c>
      <c r="U111" s="22">
        <f t="shared" si="22"/>
        <v>0</v>
      </c>
      <c r="V111" s="22">
        <f t="shared" si="23"/>
        <v>0</v>
      </c>
      <c r="W111" s="22">
        <f t="shared" si="24"/>
        <v>0</v>
      </c>
      <c r="X111" s="21">
        <f t="shared" si="25"/>
        <v>0</v>
      </c>
      <c r="Y111" s="22">
        <f>IF(N111&gt;0,(N111*#REF!)+(N111*Q111)+(S111*N111)+(T111*N111),0)</f>
        <v>0</v>
      </c>
      <c r="Z111" s="22">
        <f t="shared" si="26"/>
        <v>0</v>
      </c>
      <c r="AA111" s="23"/>
      <c r="AB111" s="24"/>
    </row>
    <row r="112" spans="1:28" x14ac:dyDescent="0.25">
      <c r="A112" s="39">
        <v>101</v>
      </c>
      <c r="B112" s="25">
        <v>410121</v>
      </c>
      <c r="C112" s="25" t="s">
        <v>300</v>
      </c>
      <c r="D112" s="28" t="s">
        <v>954</v>
      </c>
      <c r="E112" s="28" t="s">
        <v>86</v>
      </c>
      <c r="F112" s="31" t="s">
        <v>301</v>
      </c>
      <c r="G112" s="29" t="s">
        <v>79</v>
      </c>
      <c r="H112" s="29" t="s">
        <v>302</v>
      </c>
      <c r="I112" s="33" t="s">
        <v>83</v>
      </c>
      <c r="J112" s="16"/>
      <c r="K112" s="17"/>
      <c r="L112" s="18"/>
      <c r="M112" s="19"/>
      <c r="N112" s="20"/>
      <c r="O112" s="20">
        <f t="shared" si="27"/>
        <v>0</v>
      </c>
      <c r="P112" s="21">
        <v>1354.83</v>
      </c>
      <c r="Q112" s="22"/>
      <c r="R112" s="21">
        <f t="shared" si="21"/>
        <v>0</v>
      </c>
      <c r="S112" s="22">
        <v>56.53</v>
      </c>
      <c r="T112" s="22">
        <v>9.0399999999999991</v>
      </c>
      <c r="U112" s="22">
        <f t="shared" si="22"/>
        <v>0</v>
      </c>
      <c r="V112" s="22">
        <f t="shared" si="23"/>
        <v>0</v>
      </c>
      <c r="W112" s="22">
        <f t="shared" si="24"/>
        <v>0</v>
      </c>
      <c r="X112" s="21">
        <f t="shared" si="25"/>
        <v>0</v>
      </c>
      <c r="Y112" s="22">
        <f>IF(N112&gt;0,(N112*#REF!)+(N112*Q112)+(S112*N112)+(T112*N112),0)</f>
        <v>0</v>
      </c>
      <c r="Z112" s="22">
        <f t="shared" si="26"/>
        <v>0</v>
      </c>
      <c r="AA112" s="23"/>
      <c r="AB112" s="24"/>
    </row>
    <row r="113" spans="1:28" x14ac:dyDescent="0.25">
      <c r="A113" s="39">
        <v>102</v>
      </c>
      <c r="B113" s="25">
        <v>2810050</v>
      </c>
      <c r="C113" s="25" t="s">
        <v>303</v>
      </c>
      <c r="D113" s="28" t="s">
        <v>955</v>
      </c>
      <c r="E113" s="28" t="s">
        <v>146</v>
      </c>
      <c r="F113" s="31" t="s">
        <v>301</v>
      </c>
      <c r="G113" s="29" t="s">
        <v>97</v>
      </c>
      <c r="H113" s="29" t="s">
        <v>146</v>
      </c>
      <c r="I113" s="33" t="s">
        <v>83</v>
      </c>
      <c r="J113" s="16"/>
      <c r="K113" s="17"/>
      <c r="L113" s="18"/>
      <c r="M113" s="19"/>
      <c r="N113" s="20"/>
      <c r="O113" s="20">
        <f t="shared" si="27"/>
        <v>0</v>
      </c>
      <c r="P113" s="21">
        <v>1021.89</v>
      </c>
      <c r="Q113" s="22"/>
      <c r="R113" s="21">
        <f t="shared" si="21"/>
        <v>0</v>
      </c>
      <c r="S113" s="22">
        <v>42.61</v>
      </c>
      <c r="T113" s="22">
        <v>6.82</v>
      </c>
      <c r="U113" s="22">
        <f t="shared" si="22"/>
        <v>0</v>
      </c>
      <c r="V113" s="22">
        <f t="shared" si="23"/>
        <v>0</v>
      </c>
      <c r="W113" s="22">
        <f t="shared" si="24"/>
        <v>0</v>
      </c>
      <c r="X113" s="21">
        <f t="shared" si="25"/>
        <v>0</v>
      </c>
      <c r="Y113" s="22">
        <f>IF(N113&gt;0,(N113*#REF!)+(N113*Q113)+(S113*N113)+(T113*N113),0)</f>
        <v>0</v>
      </c>
      <c r="Z113" s="22">
        <f t="shared" si="26"/>
        <v>0</v>
      </c>
      <c r="AA113" s="23"/>
      <c r="AB113" s="24"/>
    </row>
    <row r="114" spans="1:28" x14ac:dyDescent="0.25">
      <c r="A114" s="39">
        <v>103</v>
      </c>
      <c r="B114" s="25">
        <v>3350013</v>
      </c>
      <c r="C114" s="25" t="s">
        <v>304</v>
      </c>
      <c r="D114" s="28" t="s">
        <v>956</v>
      </c>
      <c r="E114" s="28" t="s">
        <v>244</v>
      </c>
      <c r="F114" s="31" t="s">
        <v>196</v>
      </c>
      <c r="G114" s="29" t="s">
        <v>84</v>
      </c>
      <c r="H114" s="29" t="s">
        <v>91</v>
      </c>
      <c r="I114" s="33" t="s">
        <v>90</v>
      </c>
      <c r="J114" s="16"/>
      <c r="K114" s="17"/>
      <c r="L114" s="18"/>
      <c r="M114" s="19"/>
      <c r="N114" s="20"/>
      <c r="O114" s="20">
        <f t="shared" si="27"/>
        <v>0</v>
      </c>
      <c r="P114" s="21">
        <v>29113.55</v>
      </c>
      <c r="Q114" s="22"/>
      <c r="R114" s="21">
        <f t="shared" si="21"/>
        <v>0</v>
      </c>
      <c r="S114" s="22">
        <v>1214.43</v>
      </c>
      <c r="T114" s="22">
        <v>194.31</v>
      </c>
      <c r="U114" s="22">
        <f t="shared" si="22"/>
        <v>0</v>
      </c>
      <c r="V114" s="22">
        <f t="shared" si="23"/>
        <v>0</v>
      </c>
      <c r="W114" s="22">
        <f t="shared" si="24"/>
        <v>0</v>
      </c>
      <c r="X114" s="21">
        <f t="shared" si="25"/>
        <v>0</v>
      </c>
      <c r="Y114" s="22">
        <f>IF(N114&gt;0,(N114*#REF!)+(N114*Q114)+(S114*N114)+(T114*N114),0)</f>
        <v>0</v>
      </c>
      <c r="Z114" s="22">
        <f t="shared" si="26"/>
        <v>0</v>
      </c>
      <c r="AA114" s="23"/>
      <c r="AB114" s="24"/>
    </row>
    <row r="115" spans="1:28" x14ac:dyDescent="0.25">
      <c r="A115" s="39">
        <v>104</v>
      </c>
      <c r="B115" s="25">
        <v>3410003</v>
      </c>
      <c r="C115" s="25" t="s">
        <v>305</v>
      </c>
      <c r="D115" s="28" t="s">
        <v>957</v>
      </c>
      <c r="E115" s="28" t="s">
        <v>211</v>
      </c>
      <c r="F115" s="31" t="s">
        <v>196</v>
      </c>
      <c r="G115" s="29" t="s">
        <v>103</v>
      </c>
      <c r="H115" s="29" t="s">
        <v>89</v>
      </c>
      <c r="I115" s="33" t="s">
        <v>90</v>
      </c>
      <c r="J115" s="16"/>
      <c r="K115" s="17"/>
      <c r="L115" s="18"/>
      <c r="M115" s="19"/>
      <c r="N115" s="20"/>
      <c r="O115" s="20">
        <f t="shared" si="27"/>
        <v>0</v>
      </c>
      <c r="P115" s="21">
        <v>12327.78</v>
      </c>
      <c r="Q115" s="22"/>
      <c r="R115" s="21">
        <f t="shared" si="21"/>
        <v>0</v>
      </c>
      <c r="S115" s="22">
        <v>514.24</v>
      </c>
      <c r="T115" s="22">
        <v>82.28</v>
      </c>
      <c r="U115" s="22">
        <f t="shared" si="22"/>
        <v>0</v>
      </c>
      <c r="V115" s="22">
        <f t="shared" si="23"/>
        <v>0</v>
      </c>
      <c r="W115" s="22">
        <f t="shared" si="24"/>
        <v>0</v>
      </c>
      <c r="X115" s="21">
        <f t="shared" si="25"/>
        <v>0</v>
      </c>
      <c r="Y115" s="22">
        <f>IF(N115&gt;0,(N115*#REF!)+(N115*Q115)+(S115*N115)+(T115*N115),0)</f>
        <v>0</v>
      </c>
      <c r="Z115" s="22">
        <f t="shared" si="26"/>
        <v>0</v>
      </c>
      <c r="AA115" s="23"/>
      <c r="AB115" s="24"/>
    </row>
    <row r="116" spans="1:28" x14ac:dyDescent="0.25">
      <c r="A116" s="39">
        <v>105</v>
      </c>
      <c r="B116" s="25">
        <v>3410100</v>
      </c>
      <c r="C116" s="25" t="s">
        <v>306</v>
      </c>
      <c r="D116" s="28" t="s">
        <v>957</v>
      </c>
      <c r="E116" s="28" t="s">
        <v>106</v>
      </c>
      <c r="F116" s="31" t="s">
        <v>196</v>
      </c>
      <c r="G116" s="29" t="s">
        <v>103</v>
      </c>
      <c r="H116" s="29" t="s">
        <v>229</v>
      </c>
      <c r="I116" s="33" t="s">
        <v>90</v>
      </c>
      <c r="J116" s="16"/>
      <c r="K116" s="17"/>
      <c r="L116" s="18"/>
      <c r="M116" s="19"/>
      <c r="N116" s="20"/>
      <c r="O116" s="20">
        <f t="shared" si="27"/>
        <v>0</v>
      </c>
      <c r="P116" s="21">
        <v>11770.53</v>
      </c>
      <c r="Q116" s="22"/>
      <c r="R116" s="21">
        <f t="shared" si="21"/>
        <v>0</v>
      </c>
      <c r="S116" s="22">
        <v>491.01</v>
      </c>
      <c r="T116" s="22">
        <v>78.56</v>
      </c>
      <c r="U116" s="22">
        <f t="shared" si="22"/>
        <v>0</v>
      </c>
      <c r="V116" s="22">
        <f t="shared" si="23"/>
        <v>0</v>
      </c>
      <c r="W116" s="22">
        <f t="shared" si="24"/>
        <v>0</v>
      </c>
      <c r="X116" s="21">
        <f t="shared" si="25"/>
        <v>0</v>
      </c>
      <c r="Y116" s="22">
        <f>IF(N116&gt;0,(N116*#REF!)+(N116*Q116)+(S116*N116)+(T116*N116),0)</f>
        <v>0</v>
      </c>
      <c r="Z116" s="22">
        <f t="shared" si="26"/>
        <v>0</v>
      </c>
      <c r="AA116" s="23"/>
      <c r="AB116" s="24"/>
    </row>
    <row r="117" spans="1:28" x14ac:dyDescent="0.25">
      <c r="A117" s="39">
        <v>106</v>
      </c>
      <c r="B117" s="25">
        <v>1020095</v>
      </c>
      <c r="C117" s="25" t="s">
        <v>308</v>
      </c>
      <c r="D117" s="28" t="s">
        <v>958</v>
      </c>
      <c r="E117" s="28" t="s">
        <v>81</v>
      </c>
      <c r="F117" s="31" t="s">
        <v>98</v>
      </c>
      <c r="G117" s="29" t="s">
        <v>79</v>
      </c>
      <c r="H117" s="29" t="s">
        <v>81</v>
      </c>
      <c r="I117" s="33" t="s">
        <v>90</v>
      </c>
      <c r="J117" s="16"/>
      <c r="K117" s="17"/>
      <c r="L117" s="18"/>
      <c r="M117" s="19"/>
      <c r="N117" s="20"/>
      <c r="O117" s="20">
        <f t="shared" si="27"/>
        <v>0</v>
      </c>
      <c r="P117" s="21">
        <v>87.44</v>
      </c>
      <c r="Q117" s="22"/>
      <c r="R117" s="21">
        <f t="shared" si="21"/>
        <v>0</v>
      </c>
      <c r="S117" s="22">
        <v>3.66</v>
      </c>
      <c r="T117" s="22">
        <v>0.59</v>
      </c>
      <c r="U117" s="22">
        <f t="shared" si="22"/>
        <v>0</v>
      </c>
      <c r="V117" s="22">
        <f t="shared" si="23"/>
        <v>0</v>
      </c>
      <c r="W117" s="22">
        <f t="shared" si="24"/>
        <v>0</v>
      </c>
      <c r="X117" s="21">
        <f t="shared" si="25"/>
        <v>0</v>
      </c>
      <c r="Y117" s="22">
        <f>IF(N117&gt;0,(N117*#REF!)+(N117*Q117)+(S117*N117)+(T117*N117),0)</f>
        <v>0</v>
      </c>
      <c r="Z117" s="22">
        <f t="shared" si="26"/>
        <v>0</v>
      </c>
      <c r="AA117" s="23"/>
      <c r="AB117" s="24"/>
    </row>
    <row r="118" spans="1:28" x14ac:dyDescent="0.25">
      <c r="A118" s="39">
        <v>107</v>
      </c>
      <c r="B118" s="25">
        <v>1020096</v>
      </c>
      <c r="C118" s="25" t="s">
        <v>309</v>
      </c>
      <c r="D118" s="28" t="s">
        <v>958</v>
      </c>
      <c r="E118" s="28" t="s">
        <v>81</v>
      </c>
      <c r="F118" s="31" t="s">
        <v>310</v>
      </c>
      <c r="G118" s="29" t="s">
        <v>79</v>
      </c>
      <c r="H118" s="29" t="s">
        <v>81</v>
      </c>
      <c r="I118" s="33" t="s">
        <v>90</v>
      </c>
      <c r="J118" s="16"/>
      <c r="K118" s="17"/>
      <c r="L118" s="18"/>
      <c r="M118" s="19"/>
      <c r="N118" s="20"/>
      <c r="O118" s="20">
        <f t="shared" si="27"/>
        <v>0</v>
      </c>
      <c r="P118" s="21">
        <v>119.87</v>
      </c>
      <c r="Q118" s="22"/>
      <c r="R118" s="21">
        <f t="shared" si="21"/>
        <v>0</v>
      </c>
      <c r="S118" s="22">
        <v>4.99</v>
      </c>
      <c r="T118" s="22">
        <v>0.8</v>
      </c>
      <c r="U118" s="22">
        <f t="shared" si="22"/>
        <v>0</v>
      </c>
      <c r="V118" s="22">
        <f t="shared" si="23"/>
        <v>0</v>
      </c>
      <c r="W118" s="22">
        <f t="shared" si="24"/>
        <v>0</v>
      </c>
      <c r="X118" s="21">
        <f t="shared" si="25"/>
        <v>0</v>
      </c>
      <c r="Y118" s="22">
        <f>IF(N118&gt;0,(N118*#REF!)+(N118*Q118)+(S118*N118)+(T118*N118),0)</f>
        <v>0</v>
      </c>
      <c r="Z118" s="22">
        <f t="shared" si="26"/>
        <v>0</v>
      </c>
      <c r="AA118" s="23"/>
      <c r="AB118" s="24"/>
    </row>
    <row r="119" spans="1:28" x14ac:dyDescent="0.25">
      <c r="A119" s="39">
        <v>108</v>
      </c>
      <c r="B119" s="25">
        <v>1014001</v>
      </c>
      <c r="C119" s="25" t="s">
        <v>314</v>
      </c>
      <c r="D119" s="28" t="s">
        <v>959</v>
      </c>
      <c r="E119" s="28" t="s">
        <v>81</v>
      </c>
      <c r="F119" s="31" t="s">
        <v>85</v>
      </c>
      <c r="G119" s="29" t="s">
        <v>79</v>
      </c>
      <c r="H119" s="29" t="s">
        <v>81</v>
      </c>
      <c r="I119" s="33" t="s">
        <v>90</v>
      </c>
      <c r="J119" s="16"/>
      <c r="K119" s="17"/>
      <c r="L119" s="18"/>
      <c r="M119" s="19"/>
      <c r="N119" s="20"/>
      <c r="O119" s="20">
        <f t="shared" si="27"/>
        <v>0</v>
      </c>
      <c r="P119" s="21">
        <v>491.28</v>
      </c>
      <c r="Q119" s="22"/>
      <c r="R119" s="21">
        <f t="shared" si="21"/>
        <v>0</v>
      </c>
      <c r="S119" s="22">
        <v>20.47</v>
      </c>
      <c r="T119" s="22">
        <v>3.28</v>
      </c>
      <c r="U119" s="22">
        <f t="shared" si="22"/>
        <v>0</v>
      </c>
      <c r="V119" s="22">
        <f t="shared" si="23"/>
        <v>0</v>
      </c>
      <c r="W119" s="22">
        <f t="shared" si="24"/>
        <v>0</v>
      </c>
      <c r="X119" s="21">
        <f t="shared" si="25"/>
        <v>0</v>
      </c>
      <c r="Y119" s="22">
        <f>IF(N119&gt;0,(N119*#REF!)+(N119*Q119)+(S119*N119)+(T119*N119),0)</f>
        <v>0</v>
      </c>
      <c r="Z119" s="22">
        <f t="shared" si="26"/>
        <v>0</v>
      </c>
      <c r="AA119" s="23"/>
      <c r="AB119" s="24"/>
    </row>
    <row r="120" spans="1:28" x14ac:dyDescent="0.25">
      <c r="A120" s="39">
        <v>109</v>
      </c>
      <c r="B120" s="25">
        <v>1014101</v>
      </c>
      <c r="C120" s="25" t="s">
        <v>315</v>
      </c>
      <c r="D120" s="28" t="s">
        <v>959</v>
      </c>
      <c r="E120" s="28" t="s">
        <v>99</v>
      </c>
      <c r="F120" s="31" t="s">
        <v>155</v>
      </c>
      <c r="G120" s="29" t="s">
        <v>79</v>
      </c>
      <c r="H120" s="29" t="s">
        <v>316</v>
      </c>
      <c r="I120" s="33" t="s">
        <v>90</v>
      </c>
      <c r="J120" s="16"/>
      <c r="K120" s="17"/>
      <c r="L120" s="18"/>
      <c r="M120" s="19"/>
      <c r="N120" s="20"/>
      <c r="O120" s="20">
        <f t="shared" si="27"/>
        <v>0</v>
      </c>
      <c r="P120" s="21">
        <v>10154.57</v>
      </c>
      <c r="Q120" s="22"/>
      <c r="R120" s="21">
        <f t="shared" si="21"/>
        <v>0</v>
      </c>
      <c r="S120" s="22">
        <v>423.61</v>
      </c>
      <c r="T120" s="22">
        <v>67.78</v>
      </c>
      <c r="U120" s="22">
        <f t="shared" si="22"/>
        <v>0</v>
      </c>
      <c r="V120" s="22">
        <f t="shared" si="23"/>
        <v>0</v>
      </c>
      <c r="W120" s="22">
        <f t="shared" si="24"/>
        <v>0</v>
      </c>
      <c r="X120" s="21">
        <f t="shared" si="25"/>
        <v>0</v>
      </c>
      <c r="Y120" s="22">
        <f>IF(N120&gt;0,(N120*#REF!)+(N120*Q120)+(S120*N120)+(T120*N120),0)</f>
        <v>0</v>
      </c>
      <c r="Z120" s="22">
        <f t="shared" si="26"/>
        <v>0</v>
      </c>
      <c r="AA120" s="23"/>
      <c r="AB120" s="24"/>
    </row>
    <row r="121" spans="1:28" x14ac:dyDescent="0.25">
      <c r="A121" s="39">
        <v>110</v>
      </c>
      <c r="B121" s="25">
        <v>1014105</v>
      </c>
      <c r="C121" s="25" t="s">
        <v>317</v>
      </c>
      <c r="D121" s="28" t="s">
        <v>959</v>
      </c>
      <c r="E121" s="28" t="s">
        <v>181</v>
      </c>
      <c r="F121" s="31" t="s">
        <v>318</v>
      </c>
      <c r="G121" s="29" t="s">
        <v>79</v>
      </c>
      <c r="H121" s="29" t="s">
        <v>319</v>
      </c>
      <c r="I121" s="33" t="s">
        <v>90</v>
      </c>
      <c r="J121" s="16"/>
      <c r="K121" s="17"/>
      <c r="L121" s="18"/>
      <c r="M121" s="19"/>
      <c r="N121" s="20"/>
      <c r="O121" s="20">
        <f t="shared" si="27"/>
        <v>0</v>
      </c>
      <c r="P121" s="21">
        <v>6154.46</v>
      </c>
      <c r="Q121" s="22"/>
      <c r="R121" s="21">
        <f t="shared" si="21"/>
        <v>0</v>
      </c>
      <c r="S121" s="22">
        <v>256.74</v>
      </c>
      <c r="T121" s="22">
        <v>41.08</v>
      </c>
      <c r="U121" s="22">
        <f t="shared" si="22"/>
        <v>0</v>
      </c>
      <c r="V121" s="22">
        <f t="shared" si="23"/>
        <v>0</v>
      </c>
      <c r="W121" s="22">
        <f t="shared" si="24"/>
        <v>0</v>
      </c>
      <c r="X121" s="21">
        <f t="shared" si="25"/>
        <v>0</v>
      </c>
      <c r="Y121" s="22">
        <f>IF(N121&gt;0,(N121*#REF!)+(N121*Q121)+(S121*N121)+(T121*N121),0)</f>
        <v>0</v>
      </c>
      <c r="Z121" s="22">
        <f t="shared" si="26"/>
        <v>0</v>
      </c>
      <c r="AA121" s="23"/>
      <c r="AB121" s="24"/>
    </row>
    <row r="122" spans="1:28" x14ac:dyDescent="0.25">
      <c r="A122" s="39">
        <v>111</v>
      </c>
      <c r="B122" s="25">
        <v>410030</v>
      </c>
      <c r="C122" s="25" t="s">
        <v>320</v>
      </c>
      <c r="D122" s="28" t="s">
        <v>960</v>
      </c>
      <c r="E122" s="28" t="s">
        <v>146</v>
      </c>
      <c r="F122" s="31" t="s">
        <v>321</v>
      </c>
      <c r="G122" s="29" t="s">
        <v>97</v>
      </c>
      <c r="H122" s="29" t="s">
        <v>146</v>
      </c>
      <c r="I122" s="33" t="s">
        <v>83</v>
      </c>
      <c r="J122" s="16"/>
      <c r="K122" s="17"/>
      <c r="L122" s="18"/>
      <c r="M122" s="19"/>
      <c r="N122" s="20"/>
      <c r="O122" s="20">
        <f t="shared" si="27"/>
        <v>0</v>
      </c>
      <c r="P122" s="21">
        <v>5310.58</v>
      </c>
      <c r="Q122" s="22"/>
      <c r="R122" s="21">
        <f t="shared" si="21"/>
        <v>0</v>
      </c>
      <c r="S122" s="22">
        <v>221.54</v>
      </c>
      <c r="T122" s="22">
        <v>35.450000000000003</v>
      </c>
      <c r="U122" s="22">
        <f t="shared" si="22"/>
        <v>0</v>
      </c>
      <c r="V122" s="22">
        <f t="shared" si="23"/>
        <v>0</v>
      </c>
      <c r="W122" s="22">
        <f t="shared" si="24"/>
        <v>0</v>
      </c>
      <c r="X122" s="21">
        <f t="shared" si="25"/>
        <v>0</v>
      </c>
      <c r="Y122" s="22">
        <f>IF(N122&gt;0,(N122*#REF!)+(N122*Q122)+(S122*N122)+(T122*N122),0)</f>
        <v>0</v>
      </c>
      <c r="Z122" s="22">
        <f t="shared" si="26"/>
        <v>0</v>
      </c>
      <c r="AA122" s="23"/>
      <c r="AB122" s="24"/>
    </row>
    <row r="123" spans="1:28" x14ac:dyDescent="0.25">
      <c r="A123" s="39">
        <v>112</v>
      </c>
      <c r="B123" s="25">
        <v>1015106</v>
      </c>
      <c r="C123" s="25" t="s">
        <v>322</v>
      </c>
      <c r="D123" s="28" t="s">
        <v>961</v>
      </c>
      <c r="E123" s="28" t="s">
        <v>106</v>
      </c>
      <c r="F123" s="31" t="s">
        <v>323</v>
      </c>
      <c r="G123" s="29" t="s">
        <v>108</v>
      </c>
      <c r="H123" s="29" t="s">
        <v>226</v>
      </c>
      <c r="I123" s="33" t="s">
        <v>90</v>
      </c>
      <c r="J123" s="16"/>
      <c r="K123" s="17"/>
      <c r="L123" s="18"/>
      <c r="M123" s="19"/>
      <c r="N123" s="20"/>
      <c r="O123" s="20">
        <f t="shared" si="27"/>
        <v>0</v>
      </c>
      <c r="P123" s="21">
        <v>4948.08</v>
      </c>
      <c r="Q123" s="22"/>
      <c r="R123" s="21">
        <f t="shared" si="21"/>
        <v>0</v>
      </c>
      <c r="S123" s="22">
        <v>206.39</v>
      </c>
      <c r="T123" s="22">
        <v>33.020000000000003</v>
      </c>
      <c r="U123" s="22">
        <f t="shared" si="22"/>
        <v>0</v>
      </c>
      <c r="V123" s="22">
        <f t="shared" si="23"/>
        <v>0</v>
      </c>
      <c r="W123" s="22">
        <f t="shared" si="24"/>
        <v>0</v>
      </c>
      <c r="X123" s="21">
        <f t="shared" si="25"/>
        <v>0</v>
      </c>
      <c r="Y123" s="22">
        <f>IF(N123&gt;0,(N123*#REF!)+(N123*Q123)+(S123*N123)+(T123*N123),0)</f>
        <v>0</v>
      </c>
      <c r="Z123" s="22">
        <f t="shared" si="26"/>
        <v>0</v>
      </c>
      <c r="AA123" s="23"/>
      <c r="AB123" s="24"/>
    </row>
    <row r="124" spans="1:28" x14ac:dyDescent="0.25">
      <c r="A124" s="39">
        <v>113</v>
      </c>
      <c r="B124" s="25">
        <v>1015107</v>
      </c>
      <c r="C124" s="25" t="s">
        <v>324</v>
      </c>
      <c r="D124" s="28" t="s">
        <v>962</v>
      </c>
      <c r="E124" s="28" t="s">
        <v>325</v>
      </c>
      <c r="F124" s="31" t="s">
        <v>92</v>
      </c>
      <c r="G124" s="29" t="s">
        <v>108</v>
      </c>
      <c r="H124" s="29" t="s">
        <v>326</v>
      </c>
      <c r="I124" s="33" t="s">
        <v>90</v>
      </c>
      <c r="J124" s="16"/>
      <c r="K124" s="17"/>
      <c r="L124" s="18"/>
      <c r="M124" s="19"/>
      <c r="N124" s="20"/>
      <c r="O124" s="20">
        <f t="shared" si="27"/>
        <v>0</v>
      </c>
      <c r="P124" s="21">
        <v>4232.97</v>
      </c>
      <c r="Q124" s="22"/>
      <c r="R124" s="21">
        <f t="shared" si="21"/>
        <v>0</v>
      </c>
      <c r="S124" s="22">
        <v>176.56</v>
      </c>
      <c r="T124" s="22">
        <v>28.25</v>
      </c>
      <c r="U124" s="22">
        <f t="shared" si="22"/>
        <v>0</v>
      </c>
      <c r="V124" s="22">
        <f t="shared" si="23"/>
        <v>0</v>
      </c>
      <c r="W124" s="22">
        <f t="shared" si="24"/>
        <v>0</v>
      </c>
      <c r="X124" s="21">
        <f t="shared" si="25"/>
        <v>0</v>
      </c>
      <c r="Y124" s="22">
        <f>IF(N124&gt;0,(N124*#REF!)+(N124*Q124)+(S124*N124)+(T124*N124),0)</f>
        <v>0</v>
      </c>
      <c r="Z124" s="22">
        <f t="shared" si="26"/>
        <v>0</v>
      </c>
      <c r="AA124" s="23"/>
      <c r="AB124" s="24"/>
    </row>
    <row r="125" spans="1:28" x14ac:dyDescent="0.25">
      <c r="A125" s="39">
        <v>114</v>
      </c>
      <c r="B125" s="25">
        <v>1015108</v>
      </c>
      <c r="C125" s="25" t="s">
        <v>327</v>
      </c>
      <c r="D125" s="28" t="s">
        <v>962</v>
      </c>
      <c r="E125" s="28" t="s">
        <v>81</v>
      </c>
      <c r="F125" s="31" t="s">
        <v>82</v>
      </c>
      <c r="G125" s="29" t="s">
        <v>79</v>
      </c>
      <c r="H125" s="29" t="s">
        <v>81</v>
      </c>
      <c r="I125" s="33" t="s">
        <v>90</v>
      </c>
      <c r="J125" s="16"/>
      <c r="K125" s="17"/>
      <c r="L125" s="18"/>
      <c r="M125" s="19"/>
      <c r="N125" s="20"/>
      <c r="O125" s="20">
        <f t="shared" si="27"/>
        <v>0</v>
      </c>
      <c r="P125" s="21">
        <v>229.73</v>
      </c>
      <c r="Q125" s="22"/>
      <c r="R125" s="21">
        <f t="shared" si="21"/>
        <v>0</v>
      </c>
      <c r="S125" s="22">
        <v>9.6</v>
      </c>
      <c r="T125" s="22">
        <v>1.54</v>
      </c>
      <c r="U125" s="22">
        <f t="shared" si="22"/>
        <v>0</v>
      </c>
      <c r="V125" s="22">
        <f t="shared" si="23"/>
        <v>0</v>
      </c>
      <c r="W125" s="22">
        <f t="shared" si="24"/>
        <v>0</v>
      </c>
      <c r="X125" s="21">
        <f t="shared" si="25"/>
        <v>0</v>
      </c>
      <c r="Y125" s="22">
        <f>IF(N125&gt;0,(N125*#REF!)+(N125*Q125)+(S125*N125)+(T125*N125),0)</f>
        <v>0</v>
      </c>
      <c r="Z125" s="22">
        <f t="shared" si="26"/>
        <v>0</v>
      </c>
      <c r="AA125" s="23"/>
      <c r="AB125" s="24"/>
    </row>
    <row r="126" spans="1:28" x14ac:dyDescent="0.25">
      <c r="A126" s="39">
        <v>115</v>
      </c>
      <c r="B126" s="25">
        <v>3470001</v>
      </c>
      <c r="C126" s="25" t="s">
        <v>328</v>
      </c>
      <c r="D126" s="28" t="s">
        <v>963</v>
      </c>
      <c r="E126" s="28" t="s">
        <v>106</v>
      </c>
      <c r="F126" s="31" t="s">
        <v>225</v>
      </c>
      <c r="G126" s="29" t="s">
        <v>103</v>
      </c>
      <c r="H126" s="29" t="s">
        <v>329</v>
      </c>
      <c r="I126" s="33" t="s">
        <v>90</v>
      </c>
      <c r="J126" s="16"/>
      <c r="K126" s="17"/>
      <c r="L126" s="18"/>
      <c r="M126" s="19"/>
      <c r="N126" s="20"/>
      <c r="O126" s="20">
        <f t="shared" si="27"/>
        <v>0</v>
      </c>
      <c r="P126" s="21">
        <v>4122.34</v>
      </c>
      <c r="Q126" s="22"/>
      <c r="R126" s="21">
        <f t="shared" si="21"/>
        <v>0</v>
      </c>
      <c r="S126" s="22">
        <v>171.95</v>
      </c>
      <c r="T126" s="22">
        <v>27.51</v>
      </c>
      <c r="U126" s="22">
        <f t="shared" si="22"/>
        <v>0</v>
      </c>
      <c r="V126" s="22">
        <f t="shared" si="23"/>
        <v>0</v>
      </c>
      <c r="W126" s="22">
        <f t="shared" si="24"/>
        <v>0</v>
      </c>
      <c r="X126" s="21">
        <f t="shared" si="25"/>
        <v>0</v>
      </c>
      <c r="Y126" s="22">
        <f>IF(N126&gt;0,(N126*#REF!)+(N126*Q126)+(S126*N126)+(T126*N126),0)</f>
        <v>0</v>
      </c>
      <c r="Z126" s="22">
        <f t="shared" si="26"/>
        <v>0</v>
      </c>
      <c r="AA126" s="23"/>
      <c r="AB126" s="24"/>
    </row>
    <row r="127" spans="1:28" x14ac:dyDescent="0.25">
      <c r="A127" s="39">
        <v>116</v>
      </c>
      <c r="B127" s="25">
        <v>3470002</v>
      </c>
      <c r="C127" s="25" t="s">
        <v>330</v>
      </c>
      <c r="D127" s="28" t="s">
        <v>963</v>
      </c>
      <c r="E127" s="28" t="s">
        <v>211</v>
      </c>
      <c r="F127" s="31" t="s">
        <v>225</v>
      </c>
      <c r="G127" s="29" t="s">
        <v>103</v>
      </c>
      <c r="H127" s="29" t="s">
        <v>331</v>
      </c>
      <c r="I127" s="33" t="s">
        <v>90</v>
      </c>
      <c r="J127" s="16"/>
      <c r="K127" s="17"/>
      <c r="L127" s="18"/>
      <c r="M127" s="19"/>
      <c r="N127" s="20"/>
      <c r="O127" s="20">
        <f t="shared" si="27"/>
        <v>0</v>
      </c>
      <c r="P127" s="21">
        <v>9704.1299999999992</v>
      </c>
      <c r="Q127" s="22"/>
      <c r="R127" s="21">
        <f t="shared" si="21"/>
        <v>0</v>
      </c>
      <c r="S127" s="22">
        <v>404.8</v>
      </c>
      <c r="T127" s="22">
        <v>64.77</v>
      </c>
      <c r="U127" s="22">
        <f t="shared" si="22"/>
        <v>0</v>
      </c>
      <c r="V127" s="22">
        <f t="shared" si="23"/>
        <v>0</v>
      </c>
      <c r="W127" s="22">
        <f t="shared" si="24"/>
        <v>0</v>
      </c>
      <c r="X127" s="21">
        <f t="shared" si="25"/>
        <v>0</v>
      </c>
      <c r="Y127" s="22">
        <f>IF(N127&gt;0,(N127*#REF!)+(N127*Q127)+(S127*N127)+(T127*N127),0)</f>
        <v>0</v>
      </c>
      <c r="Z127" s="22">
        <f t="shared" si="26"/>
        <v>0</v>
      </c>
      <c r="AA127" s="23"/>
      <c r="AB127" s="24"/>
    </row>
    <row r="128" spans="1:28" x14ac:dyDescent="0.25">
      <c r="A128" s="39">
        <v>117</v>
      </c>
      <c r="B128" s="25">
        <v>1220090</v>
      </c>
      <c r="C128" s="25" t="s">
        <v>332</v>
      </c>
      <c r="D128" s="28" t="s">
        <v>964</v>
      </c>
      <c r="E128" s="28" t="s">
        <v>81</v>
      </c>
      <c r="F128" s="31" t="s">
        <v>333</v>
      </c>
      <c r="G128" s="29" t="s">
        <v>79</v>
      </c>
      <c r="H128" s="29" t="s">
        <v>81</v>
      </c>
      <c r="I128" s="33" t="s">
        <v>83</v>
      </c>
      <c r="J128" s="16"/>
      <c r="K128" s="17"/>
      <c r="L128" s="18"/>
      <c r="M128" s="19"/>
      <c r="N128" s="20"/>
      <c r="O128" s="20">
        <f t="shared" si="27"/>
        <v>0</v>
      </c>
      <c r="P128" s="21">
        <v>61.96</v>
      </c>
      <c r="Q128" s="22"/>
      <c r="R128" s="21">
        <f t="shared" si="21"/>
        <v>0</v>
      </c>
      <c r="S128" s="22">
        <v>2.57</v>
      </c>
      <c r="T128" s="22">
        <v>0.41</v>
      </c>
      <c r="U128" s="22">
        <f t="shared" si="22"/>
        <v>0</v>
      </c>
      <c r="V128" s="22">
        <f t="shared" si="23"/>
        <v>0</v>
      </c>
      <c r="W128" s="22">
        <f t="shared" si="24"/>
        <v>0</v>
      </c>
      <c r="X128" s="21">
        <f t="shared" si="25"/>
        <v>0</v>
      </c>
      <c r="Y128" s="22">
        <f>IF(N128&gt;0,(N128*#REF!)+(N128*Q128)+(S128*N128)+(T128*N128),0)</f>
        <v>0</v>
      </c>
      <c r="Z128" s="22">
        <f t="shared" si="26"/>
        <v>0</v>
      </c>
      <c r="AA128" s="23"/>
      <c r="AB128" s="24"/>
    </row>
    <row r="129" spans="1:28" x14ac:dyDescent="0.25">
      <c r="A129" s="39">
        <v>118</v>
      </c>
      <c r="B129" s="25">
        <v>1210001</v>
      </c>
      <c r="C129" s="25" t="s">
        <v>334</v>
      </c>
      <c r="D129" s="28" t="s">
        <v>965</v>
      </c>
      <c r="E129" s="28" t="s">
        <v>81</v>
      </c>
      <c r="F129" s="31" t="s">
        <v>335</v>
      </c>
      <c r="G129" s="29" t="s">
        <v>79</v>
      </c>
      <c r="H129" s="29" t="s">
        <v>81</v>
      </c>
      <c r="I129" s="33" t="s">
        <v>90</v>
      </c>
      <c r="J129" s="16"/>
      <c r="K129" s="17"/>
      <c r="L129" s="18"/>
      <c r="M129" s="19"/>
      <c r="N129" s="20"/>
      <c r="O129" s="20">
        <f t="shared" si="27"/>
        <v>0</v>
      </c>
      <c r="P129" s="21">
        <v>2352</v>
      </c>
      <c r="Q129" s="22"/>
      <c r="R129" s="21">
        <f t="shared" si="21"/>
        <v>0</v>
      </c>
      <c r="S129" s="22">
        <v>111.72</v>
      </c>
      <c r="T129" s="22">
        <v>17.88</v>
      </c>
      <c r="U129" s="22">
        <f t="shared" si="22"/>
        <v>0</v>
      </c>
      <c r="V129" s="22">
        <f t="shared" si="23"/>
        <v>0</v>
      </c>
      <c r="W129" s="22">
        <f t="shared" si="24"/>
        <v>0</v>
      </c>
      <c r="X129" s="21">
        <f t="shared" si="25"/>
        <v>0</v>
      </c>
      <c r="Y129" s="22">
        <f>IF(N129&gt;0,(N129*#REF!)+(N129*Q129)+(S129*N129)+(T129*N129),0)</f>
        <v>0</v>
      </c>
      <c r="Z129" s="22">
        <f t="shared" si="26"/>
        <v>0</v>
      </c>
      <c r="AA129" s="23"/>
      <c r="AB129" s="24"/>
    </row>
    <row r="130" spans="1:28" x14ac:dyDescent="0.25">
      <c r="A130" s="39">
        <v>119</v>
      </c>
      <c r="B130" s="25">
        <v>1013120</v>
      </c>
      <c r="C130" s="25" t="s">
        <v>336</v>
      </c>
      <c r="D130" s="28" t="s">
        <v>966</v>
      </c>
      <c r="E130" s="28" t="s">
        <v>81</v>
      </c>
      <c r="F130" s="25" t="s">
        <v>337</v>
      </c>
      <c r="G130" s="29" t="s">
        <v>79</v>
      </c>
      <c r="H130" s="29" t="s">
        <v>81</v>
      </c>
      <c r="I130" s="33" t="s">
        <v>83</v>
      </c>
      <c r="J130" s="16"/>
      <c r="K130" s="17"/>
      <c r="L130" s="18"/>
      <c r="M130" s="19"/>
      <c r="N130" s="20"/>
      <c r="O130" s="20">
        <f t="shared" si="27"/>
        <v>0</v>
      </c>
      <c r="P130" s="21">
        <v>189.08</v>
      </c>
      <c r="Q130" s="22"/>
      <c r="R130" s="21">
        <f t="shared" si="21"/>
        <v>0</v>
      </c>
      <c r="S130" s="22">
        <v>7.89</v>
      </c>
      <c r="T130" s="22">
        <v>1.26</v>
      </c>
      <c r="U130" s="22">
        <f t="shared" si="22"/>
        <v>0</v>
      </c>
      <c r="V130" s="22">
        <f t="shared" si="23"/>
        <v>0</v>
      </c>
      <c r="W130" s="22">
        <f t="shared" si="24"/>
        <v>0</v>
      </c>
      <c r="X130" s="21">
        <f t="shared" si="25"/>
        <v>0</v>
      </c>
      <c r="Y130" s="22">
        <f>IF(N130&gt;0,(N130*#REF!)+(N130*Q130)+(S130*N130)+(T130*N130),0)</f>
        <v>0</v>
      </c>
      <c r="Z130" s="22">
        <f t="shared" si="26"/>
        <v>0</v>
      </c>
      <c r="AA130" s="23"/>
      <c r="AB130" s="24"/>
    </row>
    <row r="131" spans="1:28" x14ac:dyDescent="0.25">
      <c r="A131" s="39">
        <v>120</v>
      </c>
      <c r="B131" s="25">
        <v>410045</v>
      </c>
      <c r="C131" s="25" t="s">
        <v>338</v>
      </c>
      <c r="D131" s="28" t="s">
        <v>967</v>
      </c>
      <c r="E131" s="28" t="s">
        <v>81</v>
      </c>
      <c r="F131" s="31" t="s">
        <v>250</v>
      </c>
      <c r="G131" s="29" t="s">
        <v>79</v>
      </c>
      <c r="H131" s="29" t="s">
        <v>81</v>
      </c>
      <c r="I131" s="33" t="s">
        <v>83</v>
      </c>
      <c r="J131" s="16"/>
      <c r="K131" s="17"/>
      <c r="L131" s="18"/>
      <c r="M131" s="19"/>
      <c r="N131" s="20"/>
      <c r="O131" s="20">
        <f t="shared" si="27"/>
        <v>0</v>
      </c>
      <c r="P131" s="21">
        <v>20.03</v>
      </c>
      <c r="Q131" s="22"/>
      <c r="R131" s="21">
        <f t="shared" si="21"/>
        <v>0</v>
      </c>
      <c r="S131" s="22">
        <v>0.86</v>
      </c>
      <c r="T131" s="22">
        <v>0.14000000000000001</v>
      </c>
      <c r="U131" s="22">
        <f t="shared" si="22"/>
        <v>0</v>
      </c>
      <c r="V131" s="22">
        <f t="shared" si="23"/>
        <v>0</v>
      </c>
      <c r="W131" s="22">
        <f t="shared" si="24"/>
        <v>0</v>
      </c>
      <c r="X131" s="21">
        <f t="shared" si="25"/>
        <v>0</v>
      </c>
      <c r="Y131" s="22">
        <f>IF(N131&gt;0,(N131*#REF!)+(N131*Q131)+(S131*N131)+(T131*N131),0)</f>
        <v>0</v>
      </c>
      <c r="Z131" s="22">
        <f t="shared" si="26"/>
        <v>0</v>
      </c>
      <c r="AA131" s="23"/>
      <c r="AB131" s="24"/>
    </row>
    <row r="132" spans="1:28" x14ac:dyDescent="0.25">
      <c r="A132" s="39">
        <v>121</v>
      </c>
      <c r="B132" s="25">
        <v>410047</v>
      </c>
      <c r="C132" s="25" t="s">
        <v>339</v>
      </c>
      <c r="D132" s="28" t="s">
        <v>967</v>
      </c>
      <c r="E132" s="28" t="s">
        <v>78</v>
      </c>
      <c r="F132" s="31" t="s">
        <v>340</v>
      </c>
      <c r="G132" s="29" t="s">
        <v>79</v>
      </c>
      <c r="H132" s="29" t="s">
        <v>341</v>
      </c>
      <c r="I132" s="33" t="s">
        <v>83</v>
      </c>
      <c r="J132" s="16"/>
      <c r="K132" s="17"/>
      <c r="L132" s="18"/>
      <c r="M132" s="19"/>
      <c r="N132" s="20"/>
      <c r="O132" s="20">
        <f t="shared" si="27"/>
        <v>0</v>
      </c>
      <c r="P132" s="21">
        <v>813.9</v>
      </c>
      <c r="Q132" s="22"/>
      <c r="R132" s="21">
        <f t="shared" ref="R132:R172" si="28">+P132*L132</f>
        <v>0</v>
      </c>
      <c r="S132" s="22">
        <v>33.96</v>
      </c>
      <c r="T132" s="22">
        <v>5.43</v>
      </c>
      <c r="U132" s="22">
        <f t="shared" ref="U132:U172" si="29">S132*L132</f>
        <v>0</v>
      </c>
      <c r="V132" s="22">
        <f t="shared" ref="V132:V172" si="30">T132*L132</f>
        <v>0</v>
      </c>
      <c r="W132" s="22">
        <f t="shared" ref="W132:W172" si="31">V132+U132+R132</f>
        <v>0</v>
      </c>
      <c r="X132" s="21">
        <f t="shared" ref="X132:X172" si="32">+P132*M132</f>
        <v>0</v>
      </c>
      <c r="Y132" s="22">
        <f>IF(N132&gt;0,(N132*#REF!)+(N132*Q132)+(S132*N132)+(T132*N132),0)</f>
        <v>0</v>
      </c>
      <c r="Z132" s="22">
        <f t="shared" ref="Z132:Z172" si="33">X132-Y132</f>
        <v>0</v>
      </c>
      <c r="AA132" s="23"/>
      <c r="AB132" s="24"/>
    </row>
    <row r="133" spans="1:28" x14ac:dyDescent="0.25">
      <c r="A133" s="39">
        <v>122</v>
      </c>
      <c r="B133" s="25">
        <v>1070020</v>
      </c>
      <c r="C133" s="25" t="s">
        <v>342</v>
      </c>
      <c r="D133" s="28" t="s">
        <v>968</v>
      </c>
      <c r="E133" s="28" t="s">
        <v>81</v>
      </c>
      <c r="F133" s="31" t="s">
        <v>189</v>
      </c>
      <c r="G133" s="29" t="s">
        <v>79</v>
      </c>
      <c r="H133" s="29" t="s">
        <v>81</v>
      </c>
      <c r="I133" s="33" t="s">
        <v>83</v>
      </c>
      <c r="J133" s="16"/>
      <c r="K133" s="17"/>
      <c r="L133" s="18"/>
      <c r="M133" s="19"/>
      <c r="N133" s="20"/>
      <c r="O133" s="20">
        <f t="shared" si="27"/>
        <v>0</v>
      </c>
      <c r="P133" s="21">
        <v>129.47999999999999</v>
      </c>
      <c r="Q133" s="22"/>
      <c r="R133" s="21">
        <f t="shared" si="28"/>
        <v>0</v>
      </c>
      <c r="S133" s="22">
        <v>5.42</v>
      </c>
      <c r="T133" s="22">
        <v>0.87</v>
      </c>
      <c r="U133" s="22">
        <f t="shared" si="29"/>
        <v>0</v>
      </c>
      <c r="V133" s="22">
        <f t="shared" si="30"/>
        <v>0</v>
      </c>
      <c r="W133" s="22">
        <f t="shared" si="31"/>
        <v>0</v>
      </c>
      <c r="X133" s="21">
        <f t="shared" si="32"/>
        <v>0</v>
      </c>
      <c r="Y133" s="22">
        <f>IF(N133&gt;0,(N133*#REF!)+(N133*Q133)+(S133*N133)+(T133*N133),0)</f>
        <v>0</v>
      </c>
      <c r="Z133" s="22">
        <f t="shared" si="33"/>
        <v>0</v>
      </c>
      <c r="AA133" s="23"/>
      <c r="AB133" s="24"/>
    </row>
    <row r="134" spans="1:28" x14ac:dyDescent="0.25">
      <c r="A134" s="39">
        <v>123</v>
      </c>
      <c r="B134" s="25">
        <v>1040020</v>
      </c>
      <c r="C134" s="25" t="s">
        <v>343</v>
      </c>
      <c r="D134" s="28" t="s">
        <v>969</v>
      </c>
      <c r="E134" s="28" t="s">
        <v>344</v>
      </c>
      <c r="F134" s="31" t="s">
        <v>92</v>
      </c>
      <c r="G134" s="29" t="s">
        <v>108</v>
      </c>
      <c r="H134" s="29" t="s">
        <v>344</v>
      </c>
      <c r="I134" s="33" t="s">
        <v>83</v>
      </c>
      <c r="J134" s="16"/>
      <c r="K134" s="17"/>
      <c r="L134" s="18"/>
      <c r="M134" s="19"/>
      <c r="N134" s="20"/>
      <c r="O134" s="20">
        <f t="shared" si="27"/>
        <v>0</v>
      </c>
      <c r="P134" s="21">
        <v>158.44999999999999</v>
      </c>
      <c r="Q134" s="22"/>
      <c r="R134" s="21">
        <f t="shared" si="28"/>
        <v>0</v>
      </c>
      <c r="S134" s="22">
        <v>6.6</v>
      </c>
      <c r="T134" s="22">
        <v>1.06</v>
      </c>
      <c r="U134" s="22">
        <f t="shared" si="29"/>
        <v>0</v>
      </c>
      <c r="V134" s="22">
        <f t="shared" si="30"/>
        <v>0</v>
      </c>
      <c r="W134" s="22">
        <f t="shared" si="31"/>
        <v>0</v>
      </c>
      <c r="X134" s="21">
        <f t="shared" si="32"/>
        <v>0</v>
      </c>
      <c r="Y134" s="22">
        <f>IF(N134&gt;0,(N134*#REF!)+(N134*Q134)+(S134*N134)+(T134*N134),0)</f>
        <v>0</v>
      </c>
      <c r="Z134" s="22">
        <f t="shared" si="33"/>
        <v>0</v>
      </c>
      <c r="AA134" s="23"/>
      <c r="AB134" s="24"/>
    </row>
    <row r="135" spans="1:28" x14ac:dyDescent="0.25">
      <c r="A135" s="39">
        <v>124</v>
      </c>
      <c r="B135" s="25">
        <v>1040030</v>
      </c>
      <c r="C135" s="25" t="s">
        <v>345</v>
      </c>
      <c r="D135" s="28" t="s">
        <v>969</v>
      </c>
      <c r="E135" s="28" t="s">
        <v>106</v>
      </c>
      <c r="F135" s="31" t="s">
        <v>196</v>
      </c>
      <c r="G135" s="29" t="s">
        <v>108</v>
      </c>
      <c r="H135" s="29" t="s">
        <v>346</v>
      </c>
      <c r="I135" s="33" t="s">
        <v>83</v>
      </c>
      <c r="J135" s="16"/>
      <c r="K135" s="17"/>
      <c r="L135" s="18"/>
      <c r="M135" s="19"/>
      <c r="N135" s="20"/>
      <c r="O135" s="20">
        <f t="shared" ref="O135:O175" si="34">M135-N135</f>
        <v>0</v>
      </c>
      <c r="P135" s="21">
        <v>2012.23</v>
      </c>
      <c r="Q135" s="22"/>
      <c r="R135" s="21">
        <f t="shared" si="28"/>
        <v>0</v>
      </c>
      <c r="S135" s="22">
        <v>83.93</v>
      </c>
      <c r="T135" s="22">
        <v>13.43</v>
      </c>
      <c r="U135" s="22">
        <f t="shared" si="29"/>
        <v>0</v>
      </c>
      <c r="V135" s="22">
        <f t="shared" si="30"/>
        <v>0</v>
      </c>
      <c r="W135" s="22">
        <f t="shared" si="31"/>
        <v>0</v>
      </c>
      <c r="X135" s="21">
        <f t="shared" si="32"/>
        <v>0</v>
      </c>
      <c r="Y135" s="22">
        <f>IF(N135&gt;0,(N135*#REF!)+(N135*Q135)+(S135*N135)+(T135*N135),0)</f>
        <v>0</v>
      </c>
      <c r="Z135" s="22">
        <f t="shared" si="33"/>
        <v>0</v>
      </c>
      <c r="AA135" s="23"/>
      <c r="AB135" s="24"/>
    </row>
    <row r="136" spans="1:28" x14ac:dyDescent="0.25">
      <c r="A136" s="39">
        <v>125</v>
      </c>
      <c r="B136" s="25">
        <v>3410035</v>
      </c>
      <c r="C136" s="25" t="s">
        <v>347</v>
      </c>
      <c r="D136" s="28" t="s">
        <v>969</v>
      </c>
      <c r="E136" s="28" t="s">
        <v>106</v>
      </c>
      <c r="F136" s="36">
        <v>0.01</v>
      </c>
      <c r="G136" s="29" t="s">
        <v>103</v>
      </c>
      <c r="H136" s="29" t="s">
        <v>226</v>
      </c>
      <c r="I136" s="33" t="s">
        <v>90</v>
      </c>
      <c r="J136" s="16"/>
      <c r="K136" s="17"/>
      <c r="L136" s="18"/>
      <c r="M136" s="19"/>
      <c r="N136" s="20"/>
      <c r="O136" s="20">
        <f t="shared" si="34"/>
        <v>0</v>
      </c>
      <c r="P136" s="21">
        <v>860.03</v>
      </c>
      <c r="Q136" s="22"/>
      <c r="R136" s="21">
        <f t="shared" si="28"/>
        <v>0</v>
      </c>
      <c r="S136" s="22">
        <v>35.86</v>
      </c>
      <c r="T136" s="22">
        <v>5.74</v>
      </c>
      <c r="U136" s="22">
        <f t="shared" si="29"/>
        <v>0</v>
      </c>
      <c r="V136" s="22">
        <f t="shared" si="30"/>
        <v>0</v>
      </c>
      <c r="W136" s="22">
        <f t="shared" si="31"/>
        <v>0</v>
      </c>
      <c r="X136" s="21">
        <f t="shared" si="32"/>
        <v>0</v>
      </c>
      <c r="Y136" s="22">
        <f>IF(N136&gt;0,(N136*#REF!)+(N136*Q136)+(S136*N136)+(T136*N136),0)</f>
        <v>0</v>
      </c>
      <c r="Z136" s="22">
        <f t="shared" si="33"/>
        <v>0</v>
      </c>
      <c r="AA136" s="23"/>
      <c r="AB136" s="24"/>
    </row>
    <row r="137" spans="1:28" x14ac:dyDescent="0.25">
      <c r="A137" s="39">
        <v>126</v>
      </c>
      <c r="B137" s="25">
        <v>3410038</v>
      </c>
      <c r="C137" s="25" t="s">
        <v>348</v>
      </c>
      <c r="D137" s="28" t="s">
        <v>970</v>
      </c>
      <c r="E137" s="28" t="s">
        <v>102</v>
      </c>
      <c r="F137" s="31" t="s">
        <v>349</v>
      </c>
      <c r="G137" s="29" t="s">
        <v>103</v>
      </c>
      <c r="H137" s="29" t="s">
        <v>226</v>
      </c>
      <c r="I137" s="33" t="s">
        <v>90</v>
      </c>
      <c r="J137" s="16"/>
      <c r="K137" s="17"/>
      <c r="L137" s="18"/>
      <c r="M137" s="19"/>
      <c r="N137" s="20"/>
      <c r="O137" s="20">
        <f t="shared" si="34"/>
        <v>0</v>
      </c>
      <c r="P137" s="21">
        <v>60578.6</v>
      </c>
      <c r="Q137" s="22"/>
      <c r="R137" s="21">
        <f t="shared" si="28"/>
        <v>0</v>
      </c>
      <c r="S137" s="22">
        <v>2526.9499999999998</v>
      </c>
      <c r="T137" s="22">
        <v>404.31</v>
      </c>
      <c r="U137" s="22">
        <f t="shared" si="29"/>
        <v>0</v>
      </c>
      <c r="V137" s="22">
        <f t="shared" si="30"/>
        <v>0</v>
      </c>
      <c r="W137" s="22">
        <f t="shared" si="31"/>
        <v>0</v>
      </c>
      <c r="X137" s="21">
        <f t="shared" si="32"/>
        <v>0</v>
      </c>
      <c r="Y137" s="22">
        <f>IF(N137&gt;0,(N137*#REF!)+(N137*Q137)+(S137*N137)+(T137*N137),0)</f>
        <v>0</v>
      </c>
      <c r="Z137" s="22">
        <f t="shared" si="33"/>
        <v>0</v>
      </c>
      <c r="AA137" s="23"/>
      <c r="AB137" s="24"/>
    </row>
    <row r="138" spans="1:28" x14ac:dyDescent="0.25">
      <c r="A138" s="39">
        <v>127</v>
      </c>
      <c r="B138" s="25">
        <v>810030</v>
      </c>
      <c r="C138" s="25" t="s">
        <v>350</v>
      </c>
      <c r="D138" s="28" t="s">
        <v>971</v>
      </c>
      <c r="E138" s="28" t="s">
        <v>81</v>
      </c>
      <c r="F138" s="31" t="s">
        <v>109</v>
      </c>
      <c r="G138" s="29" t="s">
        <v>79</v>
      </c>
      <c r="H138" s="29" t="s">
        <v>81</v>
      </c>
      <c r="I138" s="33" t="s">
        <v>83</v>
      </c>
      <c r="J138" s="16"/>
      <c r="K138" s="17"/>
      <c r="L138" s="18"/>
      <c r="M138" s="19"/>
      <c r="N138" s="20"/>
      <c r="O138" s="20">
        <f t="shared" si="34"/>
        <v>0</v>
      </c>
      <c r="P138" s="21">
        <v>25.92</v>
      </c>
      <c r="Q138" s="22"/>
      <c r="R138" s="21">
        <f t="shared" si="28"/>
        <v>0</v>
      </c>
      <c r="S138" s="22">
        <v>1.0900000000000001</v>
      </c>
      <c r="T138" s="22">
        <v>0.17</v>
      </c>
      <c r="U138" s="22">
        <f t="shared" si="29"/>
        <v>0</v>
      </c>
      <c r="V138" s="22">
        <f t="shared" si="30"/>
        <v>0</v>
      </c>
      <c r="W138" s="22">
        <f t="shared" si="31"/>
        <v>0</v>
      </c>
      <c r="X138" s="21">
        <f t="shared" si="32"/>
        <v>0</v>
      </c>
      <c r="Y138" s="22">
        <f>IF(N138&gt;0,(N138*#REF!)+(N138*Q138)+(S138*N138)+(T138*N138),0)</f>
        <v>0</v>
      </c>
      <c r="Z138" s="22">
        <f t="shared" si="33"/>
        <v>0</v>
      </c>
      <c r="AA138" s="23"/>
      <c r="AB138" s="24"/>
    </row>
    <row r="139" spans="1:28" x14ac:dyDescent="0.25">
      <c r="A139" s="39">
        <v>128</v>
      </c>
      <c r="B139" s="25">
        <v>1250010</v>
      </c>
      <c r="C139" s="25" t="s">
        <v>351</v>
      </c>
      <c r="D139" s="28" t="s">
        <v>972</v>
      </c>
      <c r="E139" s="28" t="s">
        <v>93</v>
      </c>
      <c r="F139" s="31" t="s">
        <v>352</v>
      </c>
      <c r="G139" s="29" t="s">
        <v>79</v>
      </c>
      <c r="H139" s="29" t="s">
        <v>353</v>
      </c>
      <c r="I139" s="33" t="s">
        <v>83</v>
      </c>
      <c r="J139" s="16"/>
      <c r="K139" s="17"/>
      <c r="L139" s="18"/>
      <c r="M139" s="19"/>
      <c r="N139" s="20"/>
      <c r="O139" s="20">
        <f t="shared" si="34"/>
        <v>0</v>
      </c>
      <c r="P139" s="21">
        <v>858.1</v>
      </c>
      <c r="Q139" s="22"/>
      <c r="R139" s="21">
        <f t="shared" si="28"/>
        <v>0</v>
      </c>
      <c r="S139" s="22">
        <v>35.82</v>
      </c>
      <c r="T139" s="22">
        <v>5.73</v>
      </c>
      <c r="U139" s="22">
        <f t="shared" si="29"/>
        <v>0</v>
      </c>
      <c r="V139" s="22">
        <f t="shared" si="30"/>
        <v>0</v>
      </c>
      <c r="W139" s="22">
        <f t="shared" si="31"/>
        <v>0</v>
      </c>
      <c r="X139" s="21">
        <f t="shared" si="32"/>
        <v>0</v>
      </c>
      <c r="Y139" s="22">
        <f>IF(N139&gt;0,(N139*#REF!)+(N139*Q139)+(S139*N139)+(T139*N139),0)</f>
        <v>0</v>
      </c>
      <c r="Z139" s="22">
        <f t="shared" si="33"/>
        <v>0</v>
      </c>
      <c r="AA139" s="23"/>
      <c r="AB139" s="24"/>
    </row>
    <row r="140" spans="1:28" x14ac:dyDescent="0.25">
      <c r="A140" s="39">
        <v>129</v>
      </c>
      <c r="B140" s="25">
        <v>3210002</v>
      </c>
      <c r="C140" s="25" t="s">
        <v>354</v>
      </c>
      <c r="D140" s="28" t="s">
        <v>973</v>
      </c>
      <c r="E140" s="28" t="s">
        <v>87</v>
      </c>
      <c r="F140" s="31" t="s">
        <v>355</v>
      </c>
      <c r="G140" s="29" t="s">
        <v>185</v>
      </c>
      <c r="H140" s="29" t="s">
        <v>186</v>
      </c>
      <c r="I140" s="33" t="s">
        <v>83</v>
      </c>
      <c r="J140" s="16"/>
      <c r="K140" s="17"/>
      <c r="L140" s="18"/>
      <c r="M140" s="19"/>
      <c r="N140" s="20"/>
      <c r="O140" s="20">
        <f t="shared" si="34"/>
        <v>0</v>
      </c>
      <c r="P140" s="21">
        <v>4096.3</v>
      </c>
      <c r="Q140" s="22"/>
      <c r="R140" s="21">
        <f t="shared" si="28"/>
        <v>0</v>
      </c>
      <c r="S140" s="22">
        <v>170.86</v>
      </c>
      <c r="T140" s="22">
        <v>27.34</v>
      </c>
      <c r="U140" s="22">
        <f t="shared" si="29"/>
        <v>0</v>
      </c>
      <c r="V140" s="22">
        <f t="shared" si="30"/>
        <v>0</v>
      </c>
      <c r="W140" s="22">
        <f t="shared" si="31"/>
        <v>0</v>
      </c>
      <c r="X140" s="21">
        <f t="shared" si="32"/>
        <v>0</v>
      </c>
      <c r="Y140" s="22">
        <f>IF(N140&gt;0,(N140*#REF!)+(N140*Q140)+(S140*N140)+(T140*N140),0)</f>
        <v>0</v>
      </c>
      <c r="Z140" s="22">
        <f t="shared" si="33"/>
        <v>0</v>
      </c>
      <c r="AA140" s="23"/>
      <c r="AB140" s="24"/>
    </row>
    <row r="141" spans="1:28" x14ac:dyDescent="0.25">
      <c r="A141" s="39">
        <v>130</v>
      </c>
      <c r="B141" s="25">
        <v>2810060</v>
      </c>
      <c r="C141" s="25" t="s">
        <v>356</v>
      </c>
      <c r="D141" s="28" t="s">
        <v>974</v>
      </c>
      <c r="E141" s="28" t="s">
        <v>146</v>
      </c>
      <c r="F141" s="31" t="s">
        <v>357</v>
      </c>
      <c r="G141" s="29" t="s">
        <v>97</v>
      </c>
      <c r="H141" s="29" t="s">
        <v>358</v>
      </c>
      <c r="I141" s="33" t="s">
        <v>83</v>
      </c>
      <c r="J141" s="16"/>
      <c r="K141" s="17"/>
      <c r="L141" s="18"/>
      <c r="M141" s="19"/>
      <c r="N141" s="20"/>
      <c r="O141" s="20">
        <f t="shared" si="34"/>
        <v>0</v>
      </c>
      <c r="P141" s="21">
        <v>401.74</v>
      </c>
      <c r="Q141" s="22"/>
      <c r="R141" s="21">
        <f t="shared" si="28"/>
        <v>0</v>
      </c>
      <c r="S141" s="22">
        <v>16.77</v>
      </c>
      <c r="T141" s="22">
        <v>2.68</v>
      </c>
      <c r="U141" s="22">
        <f t="shared" si="29"/>
        <v>0</v>
      </c>
      <c r="V141" s="22">
        <f t="shared" si="30"/>
        <v>0</v>
      </c>
      <c r="W141" s="22">
        <f t="shared" si="31"/>
        <v>0</v>
      </c>
      <c r="X141" s="21">
        <f t="shared" si="32"/>
        <v>0</v>
      </c>
      <c r="Y141" s="22">
        <f>IF(N141&gt;0,(N141*#REF!)+(N141*Q141)+(S141*N141)+(T141*N141),0)</f>
        <v>0</v>
      </c>
      <c r="Z141" s="22">
        <f t="shared" si="33"/>
        <v>0</v>
      </c>
      <c r="AA141" s="23"/>
      <c r="AB141" s="24"/>
    </row>
    <row r="142" spans="1:28" x14ac:dyDescent="0.25">
      <c r="A142" s="39">
        <v>131</v>
      </c>
      <c r="B142" s="25">
        <v>2810070</v>
      </c>
      <c r="C142" s="25" t="s">
        <v>359</v>
      </c>
      <c r="D142" s="28" t="s">
        <v>974</v>
      </c>
      <c r="E142" s="28" t="s">
        <v>81</v>
      </c>
      <c r="F142" s="31" t="s">
        <v>357</v>
      </c>
      <c r="G142" s="29" t="s">
        <v>79</v>
      </c>
      <c r="H142" s="29" t="s">
        <v>81</v>
      </c>
      <c r="I142" s="33" t="s">
        <v>83</v>
      </c>
      <c r="J142" s="16"/>
      <c r="K142" s="17"/>
      <c r="L142" s="18"/>
      <c r="M142" s="19"/>
      <c r="N142" s="20"/>
      <c r="O142" s="20">
        <f t="shared" si="34"/>
        <v>0</v>
      </c>
      <c r="P142" s="21">
        <v>32.1</v>
      </c>
      <c r="Q142" s="22"/>
      <c r="R142" s="21">
        <f t="shared" si="28"/>
        <v>0</v>
      </c>
      <c r="S142" s="22">
        <v>1.33</v>
      </c>
      <c r="T142" s="22">
        <v>0.21</v>
      </c>
      <c r="U142" s="22">
        <f t="shared" si="29"/>
        <v>0</v>
      </c>
      <c r="V142" s="22">
        <f t="shared" si="30"/>
        <v>0</v>
      </c>
      <c r="W142" s="22">
        <f t="shared" si="31"/>
        <v>0</v>
      </c>
      <c r="X142" s="21">
        <f t="shared" si="32"/>
        <v>0</v>
      </c>
      <c r="Y142" s="22">
        <f>IF(N142&gt;0,(N142*#REF!)+(N142*Q142)+(S142*N142)+(T142*N142),0)</f>
        <v>0</v>
      </c>
      <c r="Z142" s="22">
        <f t="shared" si="33"/>
        <v>0</v>
      </c>
      <c r="AA142" s="23"/>
      <c r="AB142" s="24"/>
    </row>
    <row r="143" spans="1:28" x14ac:dyDescent="0.25">
      <c r="A143" s="39">
        <v>132</v>
      </c>
      <c r="B143" s="25">
        <v>2810080</v>
      </c>
      <c r="C143" s="25" t="s">
        <v>360</v>
      </c>
      <c r="D143" s="28" t="s">
        <v>974</v>
      </c>
      <c r="E143" s="28" t="s">
        <v>78</v>
      </c>
      <c r="F143" s="31" t="s">
        <v>357</v>
      </c>
      <c r="G143" s="29" t="s">
        <v>79</v>
      </c>
      <c r="H143" s="29" t="s">
        <v>361</v>
      </c>
      <c r="I143" s="33" t="s">
        <v>83</v>
      </c>
      <c r="J143" s="16"/>
      <c r="K143" s="17"/>
      <c r="L143" s="18"/>
      <c r="M143" s="19"/>
      <c r="N143" s="20"/>
      <c r="O143" s="20">
        <f t="shared" si="34"/>
        <v>0</v>
      </c>
      <c r="P143" s="21">
        <v>1971.22</v>
      </c>
      <c r="Q143" s="22"/>
      <c r="R143" s="21">
        <f t="shared" si="28"/>
        <v>0</v>
      </c>
      <c r="S143" s="22">
        <v>82.22</v>
      </c>
      <c r="T143" s="22">
        <v>13.16</v>
      </c>
      <c r="U143" s="22">
        <f t="shared" si="29"/>
        <v>0</v>
      </c>
      <c r="V143" s="22">
        <f t="shared" si="30"/>
        <v>0</v>
      </c>
      <c r="W143" s="22">
        <f t="shared" si="31"/>
        <v>0</v>
      </c>
      <c r="X143" s="21">
        <f t="shared" si="32"/>
        <v>0</v>
      </c>
      <c r="Y143" s="22">
        <f>IF(N143&gt;0,(N143*#REF!)+(N143*Q143)+(S143*N143)+(T143*N143),0)</f>
        <v>0</v>
      </c>
      <c r="Z143" s="22">
        <f t="shared" si="33"/>
        <v>0</v>
      </c>
      <c r="AA143" s="23"/>
      <c r="AB143" s="24"/>
    </row>
    <row r="144" spans="1:28" x14ac:dyDescent="0.25">
      <c r="A144" s="39">
        <v>133</v>
      </c>
      <c r="B144" s="25">
        <v>3410006</v>
      </c>
      <c r="C144" s="25" t="s">
        <v>362</v>
      </c>
      <c r="D144" s="28" t="s">
        <v>975</v>
      </c>
      <c r="E144" s="28" t="s">
        <v>78</v>
      </c>
      <c r="F144" s="31">
        <v>0.08</v>
      </c>
      <c r="G144" s="29" t="s">
        <v>103</v>
      </c>
      <c r="H144" s="29" t="s">
        <v>361</v>
      </c>
      <c r="I144" s="33" t="s">
        <v>83</v>
      </c>
      <c r="J144" s="16"/>
      <c r="K144" s="17"/>
      <c r="L144" s="18"/>
      <c r="M144" s="19"/>
      <c r="N144" s="20"/>
      <c r="O144" s="20">
        <f t="shared" si="34"/>
        <v>0</v>
      </c>
      <c r="P144" s="21">
        <v>2900.81</v>
      </c>
      <c r="Q144" s="22"/>
      <c r="R144" s="21">
        <f t="shared" si="28"/>
        <v>0</v>
      </c>
      <c r="S144" s="22">
        <v>120.98</v>
      </c>
      <c r="T144" s="22">
        <v>19.36</v>
      </c>
      <c r="U144" s="22">
        <f t="shared" si="29"/>
        <v>0</v>
      </c>
      <c r="V144" s="22">
        <f t="shared" si="30"/>
        <v>0</v>
      </c>
      <c r="W144" s="22">
        <f t="shared" si="31"/>
        <v>0</v>
      </c>
      <c r="X144" s="21">
        <f t="shared" si="32"/>
        <v>0</v>
      </c>
      <c r="Y144" s="22">
        <f>IF(N144&gt;0,(N144*#REF!)+(N144*Q144)+(S144*N144)+(T144*N144),0)</f>
        <v>0</v>
      </c>
      <c r="Z144" s="22">
        <f t="shared" si="33"/>
        <v>0</v>
      </c>
      <c r="AA144" s="23"/>
      <c r="AB144" s="24"/>
    </row>
    <row r="145" spans="1:28" x14ac:dyDescent="0.25">
      <c r="A145" s="39">
        <v>134</v>
      </c>
      <c r="B145" s="25">
        <v>3410037</v>
      </c>
      <c r="C145" s="25" t="s">
        <v>363</v>
      </c>
      <c r="D145" s="28" t="s">
        <v>975</v>
      </c>
      <c r="E145" s="28" t="s">
        <v>78</v>
      </c>
      <c r="F145" s="31">
        <v>0.1</v>
      </c>
      <c r="G145" s="29" t="s">
        <v>103</v>
      </c>
      <c r="H145" s="29" t="s">
        <v>361</v>
      </c>
      <c r="I145" s="33" t="s">
        <v>83</v>
      </c>
      <c r="J145" s="16"/>
      <c r="K145" s="17"/>
      <c r="L145" s="18"/>
      <c r="M145" s="19"/>
      <c r="N145" s="20"/>
      <c r="O145" s="20">
        <f t="shared" si="34"/>
        <v>0</v>
      </c>
      <c r="P145" s="21">
        <v>2162.2199999999998</v>
      </c>
      <c r="Q145" s="22"/>
      <c r="R145" s="21">
        <f t="shared" si="28"/>
        <v>0</v>
      </c>
      <c r="S145" s="22">
        <v>90.2</v>
      </c>
      <c r="T145" s="22">
        <v>14.43</v>
      </c>
      <c r="U145" s="22">
        <f t="shared" si="29"/>
        <v>0</v>
      </c>
      <c r="V145" s="22">
        <f t="shared" si="30"/>
        <v>0</v>
      </c>
      <c r="W145" s="22">
        <f t="shared" si="31"/>
        <v>0</v>
      </c>
      <c r="X145" s="21">
        <f t="shared" si="32"/>
        <v>0</v>
      </c>
      <c r="Y145" s="22">
        <f>IF(N145&gt;0,(N145*#REF!)+(N145*Q145)+(S145*N145)+(T145*N145),0)</f>
        <v>0</v>
      </c>
      <c r="Z145" s="22">
        <f t="shared" si="33"/>
        <v>0</v>
      </c>
      <c r="AA145" s="23"/>
      <c r="AB145" s="24"/>
    </row>
    <row r="146" spans="1:28" ht="30" x14ac:dyDescent="0.25">
      <c r="A146" s="39">
        <v>135</v>
      </c>
      <c r="B146" s="25">
        <v>3320120</v>
      </c>
      <c r="C146" s="25" t="s">
        <v>364</v>
      </c>
      <c r="D146" s="28" t="s">
        <v>976</v>
      </c>
      <c r="E146" s="28" t="s">
        <v>99</v>
      </c>
      <c r="F146" s="31" t="s">
        <v>365</v>
      </c>
      <c r="G146" s="29" t="s">
        <v>84</v>
      </c>
      <c r="H146" s="29" t="s">
        <v>91</v>
      </c>
      <c r="I146" s="33" t="s">
        <v>90</v>
      </c>
      <c r="J146" s="16"/>
      <c r="K146" s="17"/>
      <c r="L146" s="18"/>
      <c r="M146" s="19"/>
      <c r="N146" s="20"/>
      <c r="O146" s="20">
        <f t="shared" si="34"/>
        <v>0</v>
      </c>
      <c r="P146" s="21">
        <v>1656.43</v>
      </c>
      <c r="Q146" s="22"/>
      <c r="R146" s="21">
        <f t="shared" si="28"/>
        <v>0</v>
      </c>
      <c r="S146" s="22">
        <v>69.11</v>
      </c>
      <c r="T146" s="22">
        <v>11.06</v>
      </c>
      <c r="U146" s="22">
        <f t="shared" si="29"/>
        <v>0</v>
      </c>
      <c r="V146" s="22">
        <f t="shared" si="30"/>
        <v>0</v>
      </c>
      <c r="W146" s="22">
        <f t="shared" si="31"/>
        <v>0</v>
      </c>
      <c r="X146" s="21">
        <f t="shared" si="32"/>
        <v>0</v>
      </c>
      <c r="Y146" s="22">
        <f>IF(N146&gt;0,(N146*#REF!)+(N146*Q146)+(S146*N146)+(T146*N146),0)</f>
        <v>0</v>
      </c>
      <c r="Z146" s="22">
        <f t="shared" si="33"/>
        <v>0</v>
      </c>
      <c r="AA146" s="23"/>
      <c r="AB146" s="24"/>
    </row>
    <row r="147" spans="1:28" x14ac:dyDescent="0.25">
      <c r="A147" s="39">
        <v>136</v>
      </c>
      <c r="B147" s="25">
        <v>1310015</v>
      </c>
      <c r="C147" s="25" t="s">
        <v>366</v>
      </c>
      <c r="D147" s="28" t="s">
        <v>977</v>
      </c>
      <c r="E147" s="28" t="s">
        <v>102</v>
      </c>
      <c r="F147" s="31" t="s">
        <v>367</v>
      </c>
      <c r="G147" s="29" t="s">
        <v>368</v>
      </c>
      <c r="H147" s="29" t="s">
        <v>105</v>
      </c>
      <c r="I147" s="33" t="s">
        <v>83</v>
      </c>
      <c r="J147" s="16"/>
      <c r="K147" s="17"/>
      <c r="L147" s="18"/>
      <c r="M147" s="19"/>
      <c r="N147" s="20"/>
      <c r="O147" s="20">
        <f t="shared" si="34"/>
        <v>0</v>
      </c>
      <c r="P147" s="21">
        <v>464.17</v>
      </c>
      <c r="Q147" s="22"/>
      <c r="R147" s="21">
        <f t="shared" si="28"/>
        <v>0</v>
      </c>
      <c r="S147" s="22">
        <v>19.38</v>
      </c>
      <c r="T147" s="22">
        <v>3.1</v>
      </c>
      <c r="U147" s="22">
        <f t="shared" si="29"/>
        <v>0</v>
      </c>
      <c r="V147" s="22">
        <f t="shared" si="30"/>
        <v>0</v>
      </c>
      <c r="W147" s="22">
        <f t="shared" si="31"/>
        <v>0</v>
      </c>
      <c r="X147" s="21">
        <f t="shared" si="32"/>
        <v>0</v>
      </c>
      <c r="Y147" s="22">
        <f>IF(N147&gt;0,(N147*#REF!)+(N147*Q147)+(S147*N147)+(T147*N147),0)</f>
        <v>0</v>
      </c>
      <c r="Z147" s="22">
        <f t="shared" si="33"/>
        <v>0</v>
      </c>
      <c r="AA147" s="23"/>
      <c r="AB147" s="24"/>
    </row>
    <row r="148" spans="1:28" x14ac:dyDescent="0.25">
      <c r="A148" s="39">
        <v>137</v>
      </c>
      <c r="B148" s="25">
        <v>1310016</v>
      </c>
      <c r="C148" s="25" t="s">
        <v>369</v>
      </c>
      <c r="D148" s="28" t="s">
        <v>978</v>
      </c>
      <c r="E148" s="28" t="s">
        <v>370</v>
      </c>
      <c r="F148" s="31" t="s">
        <v>371</v>
      </c>
      <c r="G148" s="29" t="s">
        <v>368</v>
      </c>
      <c r="H148" s="29" t="s">
        <v>372</v>
      </c>
      <c r="I148" s="33" t="s">
        <v>83</v>
      </c>
      <c r="J148" s="16"/>
      <c r="K148" s="17"/>
      <c r="L148" s="18"/>
      <c r="M148" s="19"/>
      <c r="N148" s="20"/>
      <c r="O148" s="20">
        <f t="shared" si="34"/>
        <v>0</v>
      </c>
      <c r="P148" s="21">
        <v>1316.89</v>
      </c>
      <c r="Q148" s="22"/>
      <c r="R148" s="21">
        <f t="shared" si="28"/>
        <v>0</v>
      </c>
      <c r="S148" s="22">
        <v>54.91</v>
      </c>
      <c r="T148" s="22">
        <v>8.7899999999999991</v>
      </c>
      <c r="U148" s="22">
        <f t="shared" si="29"/>
        <v>0</v>
      </c>
      <c r="V148" s="22">
        <f t="shared" si="30"/>
        <v>0</v>
      </c>
      <c r="W148" s="22">
        <f t="shared" si="31"/>
        <v>0</v>
      </c>
      <c r="X148" s="21">
        <f t="shared" si="32"/>
        <v>0</v>
      </c>
      <c r="Y148" s="22">
        <f>IF(N148&gt;0,(N148*#REF!)+(N148*Q148)+(S148*N148)+(T148*N148),0)</f>
        <v>0</v>
      </c>
      <c r="Z148" s="22">
        <f t="shared" si="33"/>
        <v>0</v>
      </c>
      <c r="AA148" s="23"/>
      <c r="AB148" s="24"/>
    </row>
    <row r="149" spans="1:28" x14ac:dyDescent="0.25">
      <c r="A149" s="39">
        <v>138</v>
      </c>
      <c r="B149" s="25">
        <v>3320060</v>
      </c>
      <c r="C149" s="25" t="s">
        <v>373</v>
      </c>
      <c r="D149" s="28" t="s">
        <v>979</v>
      </c>
      <c r="E149" s="28" t="s">
        <v>102</v>
      </c>
      <c r="F149" s="31" t="s">
        <v>374</v>
      </c>
      <c r="G149" s="29" t="s">
        <v>84</v>
      </c>
      <c r="H149" s="29" t="s">
        <v>375</v>
      </c>
      <c r="I149" s="33" t="s">
        <v>90</v>
      </c>
      <c r="J149" s="16"/>
      <c r="K149" s="17"/>
      <c r="L149" s="18"/>
      <c r="M149" s="19"/>
      <c r="N149" s="20"/>
      <c r="O149" s="20">
        <f t="shared" si="34"/>
        <v>0</v>
      </c>
      <c r="P149" s="21">
        <v>2335.38</v>
      </c>
      <c r="Q149" s="22"/>
      <c r="R149" s="21">
        <f t="shared" si="28"/>
        <v>0</v>
      </c>
      <c r="S149" s="22">
        <v>97.42</v>
      </c>
      <c r="T149" s="22">
        <v>15.59</v>
      </c>
      <c r="U149" s="22">
        <f t="shared" si="29"/>
        <v>0</v>
      </c>
      <c r="V149" s="22">
        <f t="shared" si="30"/>
        <v>0</v>
      </c>
      <c r="W149" s="22">
        <f t="shared" si="31"/>
        <v>0</v>
      </c>
      <c r="X149" s="21">
        <f t="shared" si="32"/>
        <v>0</v>
      </c>
      <c r="Y149" s="22">
        <f>IF(N149&gt;0,(N149*#REF!)+(N149*Q149)+(S149*N149)+(T149*N149),0)</f>
        <v>0</v>
      </c>
      <c r="Z149" s="22">
        <f t="shared" si="33"/>
        <v>0</v>
      </c>
      <c r="AA149" s="23"/>
      <c r="AB149" s="24"/>
    </row>
    <row r="150" spans="1:28" ht="30" x14ac:dyDescent="0.25">
      <c r="A150" s="39">
        <v>139</v>
      </c>
      <c r="B150" s="25">
        <v>3320080</v>
      </c>
      <c r="C150" s="25" t="s">
        <v>376</v>
      </c>
      <c r="D150" s="28" t="s">
        <v>980</v>
      </c>
      <c r="E150" s="28" t="s">
        <v>99</v>
      </c>
      <c r="F150" s="31" t="s">
        <v>377</v>
      </c>
      <c r="G150" s="29" t="s">
        <v>84</v>
      </c>
      <c r="H150" s="29" t="s">
        <v>378</v>
      </c>
      <c r="I150" s="33" t="s">
        <v>90</v>
      </c>
      <c r="J150" s="16"/>
      <c r="K150" s="17"/>
      <c r="L150" s="18"/>
      <c r="M150" s="19"/>
      <c r="N150" s="20"/>
      <c r="O150" s="20">
        <f t="shared" si="34"/>
        <v>0</v>
      </c>
      <c r="P150" s="21">
        <v>9939.0400000000009</v>
      </c>
      <c r="Q150" s="22"/>
      <c r="R150" s="21">
        <f t="shared" si="28"/>
        <v>0</v>
      </c>
      <c r="S150" s="22">
        <v>414.58</v>
      </c>
      <c r="T150" s="22">
        <v>66.33</v>
      </c>
      <c r="U150" s="22">
        <f t="shared" si="29"/>
        <v>0</v>
      </c>
      <c r="V150" s="22">
        <f t="shared" si="30"/>
        <v>0</v>
      </c>
      <c r="W150" s="22">
        <f t="shared" si="31"/>
        <v>0</v>
      </c>
      <c r="X150" s="21">
        <f t="shared" si="32"/>
        <v>0</v>
      </c>
      <c r="Y150" s="22">
        <f>IF(N150&gt;0,(N150*#REF!)+(N150*Q150)+(S150*N150)+(T150*N150),0)</f>
        <v>0</v>
      </c>
      <c r="Z150" s="22">
        <f t="shared" si="33"/>
        <v>0</v>
      </c>
      <c r="AA150" s="23"/>
      <c r="AB150" s="24"/>
    </row>
    <row r="151" spans="1:28" x14ac:dyDescent="0.25">
      <c r="A151" s="39">
        <v>140</v>
      </c>
      <c r="B151" s="25">
        <v>410089</v>
      </c>
      <c r="C151" s="25" t="s">
        <v>379</v>
      </c>
      <c r="D151" s="28" t="s">
        <v>981</v>
      </c>
      <c r="E151" s="26" t="s">
        <v>78</v>
      </c>
      <c r="F151" s="11" t="s">
        <v>225</v>
      </c>
      <c r="G151" s="29" t="s">
        <v>79</v>
      </c>
      <c r="H151" s="29" t="s">
        <v>162</v>
      </c>
      <c r="I151" s="33" t="s">
        <v>83</v>
      </c>
      <c r="J151" s="16"/>
      <c r="K151" s="17"/>
      <c r="L151" s="18"/>
      <c r="M151" s="19"/>
      <c r="N151" s="20"/>
      <c r="O151" s="20">
        <f t="shared" si="34"/>
        <v>0</v>
      </c>
      <c r="P151" s="21">
        <v>2014.1</v>
      </c>
      <c r="Q151" s="22"/>
      <c r="R151" s="21">
        <f t="shared" si="28"/>
        <v>0</v>
      </c>
      <c r="S151" s="22">
        <v>84.03</v>
      </c>
      <c r="T151" s="22">
        <v>13.44</v>
      </c>
      <c r="U151" s="22">
        <f t="shared" si="29"/>
        <v>0</v>
      </c>
      <c r="V151" s="22">
        <f t="shared" si="30"/>
        <v>0</v>
      </c>
      <c r="W151" s="22">
        <f t="shared" si="31"/>
        <v>0</v>
      </c>
      <c r="X151" s="21">
        <f t="shared" si="32"/>
        <v>0</v>
      </c>
      <c r="Y151" s="22">
        <f>IF(N151&gt;0,(N151*#REF!)+(N151*Q151)+(S151*N151)+(T151*N151),0)</f>
        <v>0</v>
      </c>
      <c r="Z151" s="22">
        <f t="shared" si="33"/>
        <v>0</v>
      </c>
      <c r="AA151" s="23"/>
      <c r="AB151" s="24"/>
    </row>
    <row r="152" spans="1:28" x14ac:dyDescent="0.25">
      <c r="A152" s="39">
        <v>141</v>
      </c>
      <c r="B152" s="25">
        <v>3470125</v>
      </c>
      <c r="C152" s="25" t="s">
        <v>380</v>
      </c>
      <c r="D152" s="28" t="s">
        <v>982</v>
      </c>
      <c r="E152" s="28" t="s">
        <v>132</v>
      </c>
      <c r="F152" s="31" t="s">
        <v>110</v>
      </c>
      <c r="G152" s="29" t="s">
        <v>103</v>
      </c>
      <c r="H152" s="29" t="s">
        <v>89</v>
      </c>
      <c r="I152" s="33" t="s">
        <v>83</v>
      </c>
      <c r="J152" s="16"/>
      <c r="K152" s="17"/>
      <c r="L152" s="18"/>
      <c r="M152" s="19"/>
      <c r="N152" s="20"/>
      <c r="O152" s="20">
        <f t="shared" si="34"/>
        <v>0</v>
      </c>
      <c r="P152" s="21">
        <v>9439.0499999999993</v>
      </c>
      <c r="Q152" s="22"/>
      <c r="R152" s="21">
        <f t="shared" si="28"/>
        <v>0</v>
      </c>
      <c r="S152" s="22">
        <v>393.73</v>
      </c>
      <c r="T152" s="22">
        <v>63</v>
      </c>
      <c r="U152" s="22">
        <f t="shared" si="29"/>
        <v>0</v>
      </c>
      <c r="V152" s="22">
        <f t="shared" si="30"/>
        <v>0</v>
      </c>
      <c r="W152" s="22">
        <f t="shared" si="31"/>
        <v>0</v>
      </c>
      <c r="X152" s="21">
        <f t="shared" si="32"/>
        <v>0</v>
      </c>
      <c r="Y152" s="22">
        <f>IF(N152&gt;0,(N152*#REF!)+(N152*Q152)+(S152*N152)+(T152*N152),0)</f>
        <v>0</v>
      </c>
      <c r="Z152" s="22">
        <f t="shared" si="33"/>
        <v>0</v>
      </c>
      <c r="AA152" s="23"/>
      <c r="AB152" s="24"/>
    </row>
    <row r="153" spans="1:28" x14ac:dyDescent="0.25">
      <c r="A153" s="39">
        <v>142</v>
      </c>
      <c r="B153" s="25">
        <v>3470130</v>
      </c>
      <c r="C153" s="25" t="s">
        <v>381</v>
      </c>
      <c r="D153" s="28" t="s">
        <v>982</v>
      </c>
      <c r="E153" s="28" t="s">
        <v>106</v>
      </c>
      <c r="F153" s="31" t="s">
        <v>225</v>
      </c>
      <c r="G153" s="29" t="s">
        <v>103</v>
      </c>
      <c r="H153" s="29" t="s">
        <v>104</v>
      </c>
      <c r="I153" s="33" t="s">
        <v>90</v>
      </c>
      <c r="J153" s="16"/>
      <c r="K153" s="17"/>
      <c r="L153" s="18"/>
      <c r="M153" s="19"/>
      <c r="N153" s="20"/>
      <c r="O153" s="20">
        <f t="shared" si="34"/>
        <v>0</v>
      </c>
      <c r="P153" s="21">
        <v>6800.07</v>
      </c>
      <c r="Q153" s="22"/>
      <c r="R153" s="21">
        <f t="shared" si="28"/>
        <v>0</v>
      </c>
      <c r="S153" s="22">
        <v>283.67</v>
      </c>
      <c r="T153" s="22">
        <v>45.39</v>
      </c>
      <c r="U153" s="22">
        <f t="shared" si="29"/>
        <v>0</v>
      </c>
      <c r="V153" s="22">
        <f t="shared" si="30"/>
        <v>0</v>
      </c>
      <c r="W153" s="22">
        <f t="shared" si="31"/>
        <v>0</v>
      </c>
      <c r="X153" s="21">
        <f t="shared" si="32"/>
        <v>0</v>
      </c>
      <c r="Y153" s="22">
        <f>IF(N153&gt;0,(N153*#REF!)+(N153*Q153)+(S153*N153)+(T153*N153),0)</f>
        <v>0</v>
      </c>
      <c r="Z153" s="22">
        <f t="shared" si="33"/>
        <v>0</v>
      </c>
      <c r="AA153" s="23"/>
      <c r="AB153" s="24"/>
    </row>
    <row r="154" spans="1:28" x14ac:dyDescent="0.25">
      <c r="A154" s="39">
        <v>143</v>
      </c>
      <c r="B154" s="25">
        <v>2010010</v>
      </c>
      <c r="C154" s="25" t="s">
        <v>382</v>
      </c>
      <c r="D154" s="28" t="s">
        <v>983</v>
      </c>
      <c r="E154" s="28" t="s">
        <v>146</v>
      </c>
      <c r="F154" s="31" t="s">
        <v>383</v>
      </c>
      <c r="G154" s="29" t="s">
        <v>97</v>
      </c>
      <c r="H154" s="29" t="s">
        <v>384</v>
      </c>
      <c r="I154" s="33" t="s">
        <v>90</v>
      </c>
      <c r="J154" s="16"/>
      <c r="K154" s="17"/>
      <c r="L154" s="18"/>
      <c r="M154" s="19"/>
      <c r="N154" s="20"/>
      <c r="O154" s="20">
        <f t="shared" si="34"/>
        <v>0</v>
      </c>
      <c r="P154" s="21">
        <v>383.25</v>
      </c>
      <c r="Q154" s="22"/>
      <c r="R154" s="21">
        <f t="shared" si="28"/>
        <v>0</v>
      </c>
      <c r="S154" s="22">
        <v>16.010000000000002</v>
      </c>
      <c r="T154" s="22">
        <v>2.56</v>
      </c>
      <c r="U154" s="22">
        <f t="shared" si="29"/>
        <v>0</v>
      </c>
      <c r="V154" s="22">
        <f t="shared" si="30"/>
        <v>0</v>
      </c>
      <c r="W154" s="22">
        <f t="shared" si="31"/>
        <v>0</v>
      </c>
      <c r="X154" s="21">
        <f t="shared" si="32"/>
        <v>0</v>
      </c>
      <c r="Y154" s="22">
        <f>IF(N154&gt;0,(N154*#REF!)+(N154*Q154)+(S154*N154)+(T154*N154),0)</f>
        <v>0</v>
      </c>
      <c r="Z154" s="22">
        <f t="shared" si="33"/>
        <v>0</v>
      </c>
      <c r="AA154" s="23"/>
      <c r="AB154" s="24"/>
    </row>
    <row r="155" spans="1:28" x14ac:dyDescent="0.25">
      <c r="A155" s="39">
        <v>144</v>
      </c>
      <c r="B155" s="25">
        <v>2010011</v>
      </c>
      <c r="C155" s="25" t="s">
        <v>385</v>
      </c>
      <c r="D155" s="28" t="s">
        <v>983</v>
      </c>
      <c r="E155" s="28" t="s">
        <v>146</v>
      </c>
      <c r="F155" s="31" t="s">
        <v>386</v>
      </c>
      <c r="G155" s="29" t="s">
        <v>97</v>
      </c>
      <c r="H155" s="29" t="s">
        <v>232</v>
      </c>
      <c r="I155" s="33" t="s">
        <v>83</v>
      </c>
      <c r="J155" s="16"/>
      <c r="K155" s="17"/>
      <c r="L155" s="18"/>
      <c r="M155" s="19"/>
      <c r="N155" s="20"/>
      <c r="O155" s="20">
        <f t="shared" si="34"/>
        <v>0</v>
      </c>
      <c r="P155" s="21">
        <v>386.19</v>
      </c>
      <c r="Q155" s="22"/>
      <c r="R155" s="21">
        <f t="shared" si="28"/>
        <v>0</v>
      </c>
      <c r="S155" s="22">
        <v>16.100000000000001</v>
      </c>
      <c r="T155" s="22">
        <v>2.58</v>
      </c>
      <c r="U155" s="22">
        <f t="shared" si="29"/>
        <v>0</v>
      </c>
      <c r="V155" s="22">
        <f t="shared" si="30"/>
        <v>0</v>
      </c>
      <c r="W155" s="22">
        <f t="shared" si="31"/>
        <v>0</v>
      </c>
      <c r="X155" s="21">
        <f t="shared" si="32"/>
        <v>0</v>
      </c>
      <c r="Y155" s="22">
        <f>IF(N155&gt;0,(N155*#REF!)+(N155*Q155)+(S155*N155)+(T155*N155),0)</f>
        <v>0</v>
      </c>
      <c r="Z155" s="22">
        <f t="shared" si="33"/>
        <v>0</v>
      </c>
      <c r="AA155" s="23"/>
      <c r="AB155" s="24"/>
    </row>
    <row r="156" spans="1:28" x14ac:dyDescent="0.25">
      <c r="A156" s="39">
        <v>145</v>
      </c>
      <c r="B156" s="25">
        <v>2610028</v>
      </c>
      <c r="C156" s="25" t="s">
        <v>388</v>
      </c>
      <c r="D156" s="28" t="s">
        <v>984</v>
      </c>
      <c r="E156" s="28" t="s">
        <v>113</v>
      </c>
      <c r="F156" s="31" t="s">
        <v>389</v>
      </c>
      <c r="G156" s="29" t="s">
        <v>97</v>
      </c>
      <c r="H156" s="29" t="s">
        <v>390</v>
      </c>
      <c r="I156" s="33" t="s">
        <v>83</v>
      </c>
      <c r="J156" s="16"/>
      <c r="K156" s="17"/>
      <c r="L156" s="18"/>
      <c r="M156" s="19"/>
      <c r="N156" s="20"/>
      <c r="O156" s="20">
        <f t="shared" si="34"/>
        <v>0</v>
      </c>
      <c r="P156" s="21">
        <v>1527.03</v>
      </c>
      <c r="Q156" s="22"/>
      <c r="R156" s="21">
        <f t="shared" si="28"/>
        <v>0</v>
      </c>
      <c r="S156" s="22">
        <v>63.7</v>
      </c>
      <c r="T156" s="22">
        <v>10.19</v>
      </c>
      <c r="U156" s="22">
        <f t="shared" si="29"/>
        <v>0</v>
      </c>
      <c r="V156" s="22">
        <f t="shared" si="30"/>
        <v>0</v>
      </c>
      <c r="W156" s="22">
        <f t="shared" si="31"/>
        <v>0</v>
      </c>
      <c r="X156" s="21">
        <f t="shared" si="32"/>
        <v>0</v>
      </c>
      <c r="Y156" s="22">
        <f>IF(N156&gt;0,(N156*#REF!)+(N156*Q156)+(S156*N156)+(T156*N156),0)</f>
        <v>0</v>
      </c>
      <c r="Z156" s="22">
        <f t="shared" si="33"/>
        <v>0</v>
      </c>
      <c r="AA156" s="23"/>
      <c r="AB156" s="24"/>
    </row>
    <row r="157" spans="1:28" x14ac:dyDescent="0.25">
      <c r="A157" s="39">
        <v>146</v>
      </c>
      <c r="B157" s="25">
        <v>2610025</v>
      </c>
      <c r="C157" s="25" t="s">
        <v>392</v>
      </c>
      <c r="D157" s="28" t="s">
        <v>985</v>
      </c>
      <c r="E157" s="28" t="s">
        <v>391</v>
      </c>
      <c r="F157" s="31" t="s">
        <v>107</v>
      </c>
      <c r="G157" s="29" t="s">
        <v>97</v>
      </c>
      <c r="H157" s="29" t="s">
        <v>390</v>
      </c>
      <c r="I157" s="33" t="s">
        <v>83</v>
      </c>
      <c r="J157" s="16"/>
      <c r="K157" s="17"/>
      <c r="L157" s="18"/>
      <c r="M157" s="19"/>
      <c r="N157" s="20"/>
      <c r="O157" s="20">
        <f t="shared" si="34"/>
        <v>0</v>
      </c>
      <c r="P157" s="21">
        <v>2715.55</v>
      </c>
      <c r="Q157" s="22"/>
      <c r="R157" s="21">
        <f t="shared" si="28"/>
        <v>0</v>
      </c>
      <c r="S157" s="22">
        <v>113.29</v>
      </c>
      <c r="T157" s="22">
        <v>18.13</v>
      </c>
      <c r="U157" s="22">
        <f t="shared" si="29"/>
        <v>0</v>
      </c>
      <c r="V157" s="22">
        <f t="shared" si="30"/>
        <v>0</v>
      </c>
      <c r="W157" s="22">
        <f t="shared" si="31"/>
        <v>0</v>
      </c>
      <c r="X157" s="21">
        <f t="shared" si="32"/>
        <v>0</v>
      </c>
      <c r="Y157" s="22">
        <f>IF(N157&gt;0,(N157*#REF!)+(N157*Q157)+(S157*N157)+(T157*N157),0)</f>
        <v>0</v>
      </c>
      <c r="Z157" s="22">
        <f t="shared" si="33"/>
        <v>0</v>
      </c>
      <c r="AA157" s="23"/>
      <c r="AB157" s="24"/>
    </row>
    <row r="158" spans="1:28" x14ac:dyDescent="0.25">
      <c r="A158" s="39">
        <v>147</v>
      </c>
      <c r="B158" s="40">
        <v>820026</v>
      </c>
      <c r="C158" s="40" t="s">
        <v>1249</v>
      </c>
      <c r="D158" s="41" t="s">
        <v>1250</v>
      </c>
      <c r="E158" s="41" t="s">
        <v>81</v>
      </c>
      <c r="F158" s="42" t="s">
        <v>1251</v>
      </c>
      <c r="G158" s="43" t="s">
        <v>79</v>
      </c>
      <c r="H158" s="43" t="s">
        <v>81</v>
      </c>
      <c r="I158" s="44" t="s">
        <v>90</v>
      </c>
      <c r="J158" s="45"/>
      <c r="K158" s="46"/>
      <c r="L158" s="47"/>
      <c r="M158" s="19"/>
      <c r="N158" s="48"/>
      <c r="O158" s="48">
        <f t="shared" si="34"/>
        <v>0</v>
      </c>
      <c r="P158" s="21">
        <v>2583.83</v>
      </c>
      <c r="Q158" s="49"/>
      <c r="R158" s="37">
        <f t="shared" si="28"/>
        <v>0</v>
      </c>
      <c r="S158" s="49">
        <v>107.78</v>
      </c>
      <c r="T158" s="49">
        <v>17.239999999999998</v>
      </c>
      <c r="U158" s="49">
        <f t="shared" si="29"/>
        <v>0</v>
      </c>
      <c r="V158" s="49">
        <f t="shared" si="30"/>
        <v>0</v>
      </c>
      <c r="W158" s="49">
        <f t="shared" si="31"/>
        <v>0</v>
      </c>
      <c r="X158" s="37">
        <f t="shared" si="32"/>
        <v>0</v>
      </c>
      <c r="Y158" s="49">
        <f>IF(N158&gt;0,(N158*#REF!)+(N158*Q158)+(S158*N158)+(T158*N158),0)</f>
        <v>0</v>
      </c>
      <c r="Z158" s="49">
        <f t="shared" si="33"/>
        <v>0</v>
      </c>
      <c r="AA158" s="50"/>
      <c r="AB158" s="51"/>
    </row>
    <row r="159" spans="1:28" x14ac:dyDescent="0.25">
      <c r="A159" s="39">
        <v>148</v>
      </c>
      <c r="B159" s="25">
        <v>820025</v>
      </c>
      <c r="C159" s="25" t="s">
        <v>393</v>
      </c>
      <c r="D159" s="28" t="s">
        <v>986</v>
      </c>
      <c r="E159" s="28" t="s">
        <v>81</v>
      </c>
      <c r="F159" s="31" t="s">
        <v>279</v>
      </c>
      <c r="G159" s="29" t="s">
        <v>79</v>
      </c>
      <c r="H159" s="29" t="s">
        <v>81</v>
      </c>
      <c r="I159" s="33" t="s">
        <v>83</v>
      </c>
      <c r="J159" s="16"/>
      <c r="K159" s="17"/>
      <c r="L159" s="18"/>
      <c r="M159" s="19"/>
      <c r="N159" s="20"/>
      <c r="O159" s="20">
        <f t="shared" si="34"/>
        <v>0</v>
      </c>
      <c r="P159" s="21">
        <v>17.670000000000002</v>
      </c>
      <c r="Q159" s="22"/>
      <c r="R159" s="21">
        <f t="shared" si="28"/>
        <v>0</v>
      </c>
      <c r="S159" s="22">
        <v>0.76</v>
      </c>
      <c r="T159" s="22">
        <v>0.12</v>
      </c>
      <c r="U159" s="22">
        <f t="shared" si="29"/>
        <v>0</v>
      </c>
      <c r="V159" s="22">
        <f t="shared" si="30"/>
        <v>0</v>
      </c>
      <c r="W159" s="22">
        <f t="shared" si="31"/>
        <v>0</v>
      </c>
      <c r="X159" s="21">
        <f t="shared" si="32"/>
        <v>0</v>
      </c>
      <c r="Y159" s="22">
        <f>IF(N159&gt;0,(N159*#REF!)+(N159*Q159)+(S159*N159)+(T159*N159),0)</f>
        <v>0</v>
      </c>
      <c r="Z159" s="22">
        <f t="shared" si="33"/>
        <v>0</v>
      </c>
      <c r="AA159" s="23"/>
      <c r="AB159" s="24"/>
    </row>
    <row r="160" spans="1:28" x14ac:dyDescent="0.25">
      <c r="A160" s="39">
        <v>149</v>
      </c>
      <c r="B160" s="25">
        <v>820010</v>
      </c>
      <c r="C160" s="25" t="s">
        <v>394</v>
      </c>
      <c r="D160" s="28" t="s">
        <v>987</v>
      </c>
      <c r="E160" s="28" t="s">
        <v>146</v>
      </c>
      <c r="F160" s="31" t="s">
        <v>395</v>
      </c>
      <c r="G160" s="29" t="s">
        <v>97</v>
      </c>
      <c r="H160" s="29" t="s">
        <v>96</v>
      </c>
      <c r="I160" s="33" t="s">
        <v>83</v>
      </c>
      <c r="J160" s="16"/>
      <c r="K160" s="17"/>
      <c r="L160" s="18"/>
      <c r="M160" s="19"/>
      <c r="N160" s="20"/>
      <c r="O160" s="20">
        <f t="shared" si="34"/>
        <v>0</v>
      </c>
      <c r="P160" s="21">
        <v>181.43</v>
      </c>
      <c r="Q160" s="22"/>
      <c r="R160" s="21">
        <f t="shared" si="28"/>
        <v>0</v>
      </c>
      <c r="S160" s="22">
        <v>7.55</v>
      </c>
      <c r="T160" s="22">
        <v>1.21</v>
      </c>
      <c r="U160" s="22">
        <f t="shared" si="29"/>
        <v>0</v>
      </c>
      <c r="V160" s="22">
        <f t="shared" si="30"/>
        <v>0</v>
      </c>
      <c r="W160" s="22">
        <f t="shared" si="31"/>
        <v>0</v>
      </c>
      <c r="X160" s="21">
        <f t="shared" si="32"/>
        <v>0</v>
      </c>
      <c r="Y160" s="22">
        <f>IF(N160&gt;0,(N160*#REF!)+(N160*Q160)+(S160*N160)+(T160*N160),0)</f>
        <v>0</v>
      </c>
      <c r="Z160" s="22">
        <f t="shared" si="33"/>
        <v>0</v>
      </c>
      <c r="AA160" s="23"/>
      <c r="AB160" s="24"/>
    </row>
    <row r="161" spans="1:28" x14ac:dyDescent="0.25">
      <c r="A161" s="39">
        <v>150</v>
      </c>
      <c r="B161" s="25">
        <v>1016150</v>
      </c>
      <c r="C161" s="25" t="s">
        <v>396</v>
      </c>
      <c r="D161" s="28" t="s">
        <v>988</v>
      </c>
      <c r="E161" s="28" t="s">
        <v>81</v>
      </c>
      <c r="F161" s="31" t="s">
        <v>85</v>
      </c>
      <c r="G161" s="29" t="s">
        <v>79</v>
      </c>
      <c r="H161" s="29" t="s">
        <v>81</v>
      </c>
      <c r="I161" s="33" t="s">
        <v>83</v>
      </c>
      <c r="J161" s="16"/>
      <c r="K161" s="17"/>
      <c r="L161" s="18"/>
      <c r="M161" s="19"/>
      <c r="N161" s="20"/>
      <c r="O161" s="20">
        <f t="shared" si="34"/>
        <v>0</v>
      </c>
      <c r="P161" s="21">
        <v>210.66</v>
      </c>
      <c r="Q161" s="22"/>
      <c r="R161" s="21">
        <f t="shared" si="28"/>
        <v>0</v>
      </c>
      <c r="S161" s="22">
        <v>5.46</v>
      </c>
      <c r="T161" s="22">
        <v>0.87</v>
      </c>
      <c r="U161" s="22">
        <f t="shared" si="29"/>
        <v>0</v>
      </c>
      <c r="V161" s="22">
        <f t="shared" si="30"/>
        <v>0</v>
      </c>
      <c r="W161" s="22">
        <f t="shared" si="31"/>
        <v>0</v>
      </c>
      <c r="X161" s="21">
        <f t="shared" si="32"/>
        <v>0</v>
      </c>
      <c r="Y161" s="22">
        <f>IF(N161&gt;0,(N161*#REF!)+(N161*Q161)+(S161*N161)+(T161*N161),0)</f>
        <v>0</v>
      </c>
      <c r="Z161" s="22">
        <f t="shared" si="33"/>
        <v>0</v>
      </c>
      <c r="AA161" s="23"/>
      <c r="AB161" s="24"/>
    </row>
    <row r="162" spans="1:28" x14ac:dyDescent="0.25">
      <c r="A162" s="39">
        <v>151</v>
      </c>
      <c r="B162" s="25">
        <v>1016158</v>
      </c>
      <c r="C162" s="25" t="s">
        <v>397</v>
      </c>
      <c r="D162" s="28" t="s">
        <v>988</v>
      </c>
      <c r="E162" s="28" t="s">
        <v>99</v>
      </c>
      <c r="F162" s="31" t="s">
        <v>155</v>
      </c>
      <c r="G162" s="29" t="s">
        <v>79</v>
      </c>
      <c r="H162" s="29" t="s">
        <v>398</v>
      </c>
      <c r="I162" s="33" t="s">
        <v>83</v>
      </c>
      <c r="J162" s="16"/>
      <c r="K162" s="17"/>
      <c r="L162" s="18"/>
      <c r="M162" s="19"/>
      <c r="N162" s="20"/>
      <c r="O162" s="20">
        <f t="shared" si="34"/>
        <v>0</v>
      </c>
      <c r="P162" s="21">
        <v>1578.67</v>
      </c>
      <c r="Q162" s="22"/>
      <c r="R162" s="21">
        <f t="shared" si="28"/>
        <v>0</v>
      </c>
      <c r="S162" s="22">
        <v>65.84</v>
      </c>
      <c r="T162" s="22">
        <v>10.53</v>
      </c>
      <c r="U162" s="22">
        <f t="shared" si="29"/>
        <v>0</v>
      </c>
      <c r="V162" s="22">
        <f t="shared" si="30"/>
        <v>0</v>
      </c>
      <c r="W162" s="22">
        <f t="shared" si="31"/>
        <v>0</v>
      </c>
      <c r="X162" s="21">
        <f t="shared" si="32"/>
        <v>0</v>
      </c>
      <c r="Y162" s="22">
        <f>IF(N162&gt;0,(N162*#REF!)+(N162*Q162)+(S162*N162)+(T162*N162),0)</f>
        <v>0</v>
      </c>
      <c r="Z162" s="22">
        <f t="shared" si="33"/>
        <v>0</v>
      </c>
      <c r="AA162" s="23"/>
      <c r="AB162" s="24"/>
    </row>
    <row r="163" spans="1:28" x14ac:dyDescent="0.25">
      <c r="A163" s="39">
        <v>152</v>
      </c>
      <c r="B163" s="25">
        <v>410060</v>
      </c>
      <c r="C163" s="25" t="s">
        <v>399</v>
      </c>
      <c r="D163" s="28" t="s">
        <v>989</v>
      </c>
      <c r="E163" s="28" t="s">
        <v>124</v>
      </c>
      <c r="F163" s="31" t="s">
        <v>311</v>
      </c>
      <c r="G163" s="29" t="s">
        <v>97</v>
      </c>
      <c r="H163" s="29" t="s">
        <v>124</v>
      </c>
      <c r="I163" s="33" t="s">
        <v>90</v>
      </c>
      <c r="J163" s="16"/>
      <c r="K163" s="17"/>
      <c r="L163" s="18"/>
      <c r="M163" s="19"/>
      <c r="N163" s="20"/>
      <c r="O163" s="20">
        <f t="shared" si="34"/>
        <v>0</v>
      </c>
      <c r="P163" s="21">
        <v>3275.16</v>
      </c>
      <c r="Q163" s="22"/>
      <c r="R163" s="21">
        <f t="shared" si="28"/>
        <v>0</v>
      </c>
      <c r="S163" s="22">
        <v>136.61000000000001</v>
      </c>
      <c r="T163" s="22">
        <v>21.86</v>
      </c>
      <c r="U163" s="22">
        <f t="shared" si="29"/>
        <v>0</v>
      </c>
      <c r="V163" s="22">
        <f t="shared" si="30"/>
        <v>0</v>
      </c>
      <c r="W163" s="22">
        <f t="shared" si="31"/>
        <v>0</v>
      </c>
      <c r="X163" s="21">
        <f t="shared" si="32"/>
        <v>0</v>
      </c>
      <c r="Y163" s="22">
        <f>IF(N163&gt;0,(N163*#REF!)+(N163*Q163)+(S163*N163)+(T163*N163),0)</f>
        <v>0</v>
      </c>
      <c r="Z163" s="22">
        <f t="shared" si="33"/>
        <v>0</v>
      </c>
      <c r="AA163" s="23"/>
      <c r="AB163" s="24"/>
    </row>
    <row r="164" spans="1:28" x14ac:dyDescent="0.25">
      <c r="A164" s="39">
        <v>153</v>
      </c>
      <c r="B164" s="25">
        <v>1420030</v>
      </c>
      <c r="C164" s="25" t="s">
        <v>400</v>
      </c>
      <c r="D164" s="28" t="s">
        <v>990</v>
      </c>
      <c r="E164" s="28" t="s">
        <v>86</v>
      </c>
      <c r="F164" s="31" t="s">
        <v>401</v>
      </c>
      <c r="G164" s="29" t="s">
        <v>79</v>
      </c>
      <c r="H164" s="29" t="s">
        <v>134</v>
      </c>
      <c r="I164" s="33" t="s">
        <v>83</v>
      </c>
      <c r="J164" s="16"/>
      <c r="K164" s="17"/>
      <c r="L164" s="18"/>
      <c r="M164" s="19"/>
      <c r="N164" s="20"/>
      <c r="O164" s="20">
        <f t="shared" si="34"/>
        <v>0</v>
      </c>
      <c r="P164" s="21">
        <v>6748.58</v>
      </c>
      <c r="Q164" s="22"/>
      <c r="R164" s="21">
        <f t="shared" si="28"/>
        <v>0</v>
      </c>
      <c r="S164" s="22">
        <v>281.49</v>
      </c>
      <c r="T164" s="22">
        <v>45.04</v>
      </c>
      <c r="U164" s="22">
        <f t="shared" si="29"/>
        <v>0</v>
      </c>
      <c r="V164" s="22">
        <f t="shared" si="30"/>
        <v>0</v>
      </c>
      <c r="W164" s="22">
        <f t="shared" si="31"/>
        <v>0</v>
      </c>
      <c r="X164" s="21">
        <f t="shared" si="32"/>
        <v>0</v>
      </c>
      <c r="Y164" s="22">
        <f>IF(N164&gt;0,(N164*#REF!)+(N164*Q164)+(S164*N164)+(T164*N164),0)</f>
        <v>0</v>
      </c>
      <c r="Z164" s="22">
        <f t="shared" si="33"/>
        <v>0</v>
      </c>
      <c r="AA164" s="23"/>
      <c r="AB164" s="24"/>
    </row>
    <row r="165" spans="1:28" x14ac:dyDescent="0.25">
      <c r="A165" s="39">
        <v>154</v>
      </c>
      <c r="B165" s="25">
        <v>1620020</v>
      </c>
      <c r="C165" s="25" t="s">
        <v>402</v>
      </c>
      <c r="D165" s="28" t="s">
        <v>991</v>
      </c>
      <c r="E165" s="28" t="s">
        <v>81</v>
      </c>
      <c r="F165" s="31" t="s">
        <v>279</v>
      </c>
      <c r="G165" s="29" t="s">
        <v>79</v>
      </c>
      <c r="H165" s="29" t="s">
        <v>81</v>
      </c>
      <c r="I165" s="33" t="s">
        <v>83</v>
      </c>
      <c r="J165" s="16"/>
      <c r="K165" s="17"/>
      <c r="L165" s="18"/>
      <c r="M165" s="19"/>
      <c r="N165" s="20"/>
      <c r="O165" s="20">
        <f t="shared" si="34"/>
        <v>0</v>
      </c>
      <c r="P165" s="21">
        <v>47.64</v>
      </c>
      <c r="Q165" s="22"/>
      <c r="R165" s="21">
        <f t="shared" si="28"/>
        <v>0</v>
      </c>
      <c r="S165" s="22">
        <v>2</v>
      </c>
      <c r="T165" s="22">
        <v>0.32</v>
      </c>
      <c r="U165" s="22">
        <f t="shared" si="29"/>
        <v>0</v>
      </c>
      <c r="V165" s="22">
        <f t="shared" si="30"/>
        <v>0</v>
      </c>
      <c r="W165" s="22">
        <f t="shared" si="31"/>
        <v>0</v>
      </c>
      <c r="X165" s="21">
        <f t="shared" si="32"/>
        <v>0</v>
      </c>
      <c r="Y165" s="22">
        <f>IF(N165&gt;0,(N165*#REF!)+(N165*Q165)+(S165*N165)+(T165*N165),0)</f>
        <v>0</v>
      </c>
      <c r="Z165" s="22">
        <f t="shared" si="33"/>
        <v>0</v>
      </c>
      <c r="AA165" s="23"/>
      <c r="AB165" s="24"/>
    </row>
    <row r="166" spans="1:28" x14ac:dyDescent="0.25">
      <c r="A166" s="39">
        <v>155</v>
      </c>
      <c r="B166" s="25">
        <v>210051</v>
      </c>
      <c r="C166" s="25" t="s">
        <v>403</v>
      </c>
      <c r="D166" s="28" t="s">
        <v>992</v>
      </c>
      <c r="E166" s="28" t="s">
        <v>146</v>
      </c>
      <c r="F166" s="31" t="s">
        <v>404</v>
      </c>
      <c r="G166" s="29" t="s">
        <v>97</v>
      </c>
      <c r="H166" s="29" t="s">
        <v>96</v>
      </c>
      <c r="I166" s="33" t="s">
        <v>83</v>
      </c>
      <c r="J166" s="16"/>
      <c r="K166" s="17"/>
      <c r="L166" s="18"/>
      <c r="M166" s="19"/>
      <c r="N166" s="20"/>
      <c r="O166" s="20">
        <f t="shared" si="34"/>
        <v>0</v>
      </c>
      <c r="P166" s="21">
        <v>468.88</v>
      </c>
      <c r="Q166" s="22"/>
      <c r="R166" s="21">
        <f t="shared" si="28"/>
        <v>0</v>
      </c>
      <c r="S166" s="22">
        <v>19.57</v>
      </c>
      <c r="T166" s="22">
        <v>3.13</v>
      </c>
      <c r="U166" s="22">
        <f t="shared" si="29"/>
        <v>0</v>
      </c>
      <c r="V166" s="22">
        <f t="shared" si="30"/>
        <v>0</v>
      </c>
      <c r="W166" s="22">
        <f t="shared" si="31"/>
        <v>0</v>
      </c>
      <c r="X166" s="21">
        <f t="shared" si="32"/>
        <v>0</v>
      </c>
      <c r="Y166" s="22">
        <f>IF(N166&gt;0,(N166*#REF!)+(N166*Q166)+(S166*N166)+(T166*N166),0)</f>
        <v>0</v>
      </c>
      <c r="Z166" s="22">
        <f t="shared" si="33"/>
        <v>0</v>
      </c>
      <c r="AA166" s="23"/>
      <c r="AB166" s="24"/>
    </row>
    <row r="167" spans="1:28" x14ac:dyDescent="0.25">
      <c r="A167" s="39">
        <v>156</v>
      </c>
      <c r="B167" s="25">
        <v>210050</v>
      </c>
      <c r="C167" s="25" t="s">
        <v>405</v>
      </c>
      <c r="D167" s="28" t="s">
        <v>993</v>
      </c>
      <c r="E167" s="28" t="s">
        <v>146</v>
      </c>
      <c r="F167" s="31" t="s">
        <v>406</v>
      </c>
      <c r="G167" s="29" t="s">
        <v>97</v>
      </c>
      <c r="H167" s="29" t="s">
        <v>96</v>
      </c>
      <c r="I167" s="33" t="s">
        <v>83</v>
      </c>
      <c r="J167" s="16"/>
      <c r="K167" s="17"/>
      <c r="L167" s="18"/>
      <c r="M167" s="19"/>
      <c r="N167" s="20"/>
      <c r="O167" s="20">
        <f t="shared" si="34"/>
        <v>0</v>
      </c>
      <c r="P167" s="21">
        <v>317.62</v>
      </c>
      <c r="Q167" s="22"/>
      <c r="R167" s="21">
        <f t="shared" si="28"/>
        <v>0</v>
      </c>
      <c r="S167" s="22">
        <v>13.25</v>
      </c>
      <c r="T167" s="22">
        <v>2.12</v>
      </c>
      <c r="U167" s="22">
        <f t="shared" si="29"/>
        <v>0</v>
      </c>
      <c r="V167" s="22">
        <f t="shared" si="30"/>
        <v>0</v>
      </c>
      <c r="W167" s="22">
        <f t="shared" si="31"/>
        <v>0</v>
      </c>
      <c r="X167" s="21">
        <f t="shared" si="32"/>
        <v>0</v>
      </c>
      <c r="Y167" s="22">
        <f>IF(N167&gt;0,(N167*#REF!)+(N167*Q167)+(S167*N167)+(T167*N167),0)</f>
        <v>0</v>
      </c>
      <c r="Z167" s="22">
        <f t="shared" si="33"/>
        <v>0</v>
      </c>
      <c r="AA167" s="23"/>
      <c r="AB167" s="24"/>
    </row>
    <row r="168" spans="1:28" x14ac:dyDescent="0.25">
      <c r="A168" s="39">
        <v>157</v>
      </c>
      <c r="B168" s="25">
        <v>210053</v>
      </c>
      <c r="C168" s="25" t="s">
        <v>407</v>
      </c>
      <c r="D168" s="28" t="s">
        <v>994</v>
      </c>
      <c r="E168" s="28" t="s">
        <v>146</v>
      </c>
      <c r="F168" s="31" t="s">
        <v>408</v>
      </c>
      <c r="G168" s="29" t="s">
        <v>97</v>
      </c>
      <c r="H168" s="29" t="s">
        <v>96</v>
      </c>
      <c r="I168" s="33" t="s">
        <v>83</v>
      </c>
      <c r="J168" s="16"/>
      <c r="K168" s="17"/>
      <c r="L168" s="18"/>
      <c r="M168" s="19"/>
      <c r="N168" s="20"/>
      <c r="O168" s="20">
        <f t="shared" si="34"/>
        <v>0</v>
      </c>
      <c r="P168" s="21">
        <v>454.76</v>
      </c>
      <c r="Q168" s="22"/>
      <c r="R168" s="21">
        <f t="shared" si="28"/>
        <v>0</v>
      </c>
      <c r="S168" s="22">
        <v>18.95</v>
      </c>
      <c r="T168" s="22">
        <v>3.03</v>
      </c>
      <c r="U168" s="22">
        <f t="shared" si="29"/>
        <v>0</v>
      </c>
      <c r="V168" s="22">
        <f t="shared" si="30"/>
        <v>0</v>
      </c>
      <c r="W168" s="22">
        <f t="shared" si="31"/>
        <v>0</v>
      </c>
      <c r="X168" s="21">
        <f t="shared" si="32"/>
        <v>0</v>
      </c>
      <c r="Y168" s="22">
        <f>IF(N168&gt;0,(N168*#REF!)+(N168*Q168)+(S168*N168)+(T168*N168),0)</f>
        <v>0</v>
      </c>
      <c r="Z168" s="22">
        <f t="shared" si="33"/>
        <v>0</v>
      </c>
      <c r="AA168" s="23"/>
      <c r="AB168" s="24"/>
    </row>
    <row r="169" spans="1:28" x14ac:dyDescent="0.25">
      <c r="A169" s="39">
        <v>158</v>
      </c>
      <c r="B169" s="25">
        <v>210040</v>
      </c>
      <c r="C169" s="25" t="s">
        <v>409</v>
      </c>
      <c r="D169" s="28" t="s">
        <v>995</v>
      </c>
      <c r="E169" s="28" t="s">
        <v>81</v>
      </c>
      <c r="F169" s="31" t="s">
        <v>85</v>
      </c>
      <c r="G169" s="29" t="s">
        <v>79</v>
      </c>
      <c r="H169" s="29" t="s">
        <v>81</v>
      </c>
      <c r="I169" s="33" t="s">
        <v>83</v>
      </c>
      <c r="J169" s="16"/>
      <c r="K169" s="17"/>
      <c r="L169" s="18"/>
      <c r="M169" s="19"/>
      <c r="N169" s="20"/>
      <c r="O169" s="20">
        <f t="shared" si="34"/>
        <v>0</v>
      </c>
      <c r="P169" s="21">
        <v>91.06</v>
      </c>
      <c r="Q169" s="22"/>
      <c r="R169" s="21">
        <f t="shared" si="28"/>
        <v>0</v>
      </c>
      <c r="S169" s="22">
        <v>3.8</v>
      </c>
      <c r="T169" s="22">
        <v>0.61</v>
      </c>
      <c r="U169" s="22">
        <f t="shared" si="29"/>
        <v>0</v>
      </c>
      <c r="V169" s="22">
        <f t="shared" si="30"/>
        <v>0</v>
      </c>
      <c r="W169" s="22">
        <f t="shared" si="31"/>
        <v>0</v>
      </c>
      <c r="X169" s="21">
        <f t="shared" si="32"/>
        <v>0</v>
      </c>
      <c r="Y169" s="22">
        <f>IF(N169&gt;0,(N169*#REF!)+(N169*Q169)+(S169*N169)+(T169*N169),0)</f>
        <v>0</v>
      </c>
      <c r="Z169" s="22">
        <f t="shared" si="33"/>
        <v>0</v>
      </c>
      <c r="AA169" s="23"/>
      <c r="AB169" s="24"/>
    </row>
    <row r="170" spans="1:28" x14ac:dyDescent="0.25">
      <c r="A170" s="39">
        <v>159</v>
      </c>
      <c r="B170" s="25">
        <v>1030170</v>
      </c>
      <c r="C170" s="25" t="s">
        <v>411</v>
      </c>
      <c r="D170" s="28" t="s">
        <v>996</v>
      </c>
      <c r="E170" s="28" t="s">
        <v>81</v>
      </c>
      <c r="F170" s="31" t="s">
        <v>92</v>
      </c>
      <c r="G170" s="29" t="s">
        <v>79</v>
      </c>
      <c r="H170" s="29" t="s">
        <v>81</v>
      </c>
      <c r="I170" s="33" t="s">
        <v>83</v>
      </c>
      <c r="J170" s="16"/>
      <c r="K170" s="17"/>
      <c r="L170" s="18"/>
      <c r="M170" s="19"/>
      <c r="N170" s="20"/>
      <c r="O170" s="20">
        <f t="shared" si="34"/>
        <v>0</v>
      </c>
      <c r="P170" s="21">
        <v>60.02</v>
      </c>
      <c r="Q170" s="22"/>
      <c r="R170" s="21">
        <f t="shared" si="28"/>
        <v>0</v>
      </c>
      <c r="S170" s="22">
        <v>2.52</v>
      </c>
      <c r="T170" s="22">
        <v>0.4</v>
      </c>
      <c r="U170" s="22">
        <f t="shared" si="29"/>
        <v>0</v>
      </c>
      <c r="V170" s="22">
        <f t="shared" si="30"/>
        <v>0</v>
      </c>
      <c r="W170" s="22">
        <f t="shared" si="31"/>
        <v>0</v>
      </c>
      <c r="X170" s="21">
        <f t="shared" si="32"/>
        <v>0</v>
      </c>
      <c r="Y170" s="22">
        <f>IF(N170&gt;0,(N170*#REF!)+(N170*Q170)+(S170*N170)+(T170*N170),0)</f>
        <v>0</v>
      </c>
      <c r="Z170" s="22">
        <f t="shared" si="33"/>
        <v>0</v>
      </c>
      <c r="AA170" s="23"/>
      <c r="AB170" s="24"/>
    </row>
    <row r="171" spans="1:28" x14ac:dyDescent="0.25">
      <c r="A171" s="39">
        <v>160</v>
      </c>
      <c r="B171" s="25">
        <v>1220035</v>
      </c>
      <c r="C171" s="25" t="s">
        <v>412</v>
      </c>
      <c r="D171" s="28" t="s">
        <v>997</v>
      </c>
      <c r="E171" s="28" t="s">
        <v>81</v>
      </c>
      <c r="F171" s="31" t="s">
        <v>191</v>
      </c>
      <c r="G171" s="29" t="s">
        <v>79</v>
      </c>
      <c r="H171" s="29" t="s">
        <v>81</v>
      </c>
      <c r="I171" s="33" t="s">
        <v>83</v>
      </c>
      <c r="J171" s="16"/>
      <c r="K171" s="17"/>
      <c r="L171" s="18"/>
      <c r="M171" s="19"/>
      <c r="N171" s="20"/>
      <c r="O171" s="20">
        <f t="shared" si="34"/>
        <v>0</v>
      </c>
      <c r="P171" s="21">
        <v>21.21</v>
      </c>
      <c r="Q171" s="22"/>
      <c r="R171" s="21">
        <f t="shared" si="28"/>
        <v>0</v>
      </c>
      <c r="S171" s="22">
        <v>0.9</v>
      </c>
      <c r="T171" s="22">
        <v>0.14000000000000001</v>
      </c>
      <c r="U171" s="22">
        <f t="shared" si="29"/>
        <v>0</v>
      </c>
      <c r="V171" s="22">
        <f t="shared" si="30"/>
        <v>0</v>
      </c>
      <c r="W171" s="22">
        <f t="shared" si="31"/>
        <v>0</v>
      </c>
      <c r="X171" s="21">
        <f t="shared" si="32"/>
        <v>0</v>
      </c>
      <c r="Y171" s="22">
        <f>IF(N171&gt;0,(N171*#REF!)+(N171*Q171)+(S171*N171)+(T171*N171),0)</f>
        <v>0</v>
      </c>
      <c r="Z171" s="22">
        <f t="shared" si="33"/>
        <v>0</v>
      </c>
      <c r="AA171" s="23"/>
      <c r="AB171" s="24"/>
    </row>
    <row r="172" spans="1:28" x14ac:dyDescent="0.25">
      <c r="A172" s="39">
        <v>161</v>
      </c>
      <c r="B172" s="25">
        <v>1220038</v>
      </c>
      <c r="C172" s="25" t="s">
        <v>413</v>
      </c>
      <c r="D172" s="28" t="s">
        <v>997</v>
      </c>
      <c r="E172" s="28" t="s">
        <v>81</v>
      </c>
      <c r="F172" s="31" t="s">
        <v>151</v>
      </c>
      <c r="G172" s="29" t="s">
        <v>79</v>
      </c>
      <c r="H172" s="29" t="s">
        <v>81</v>
      </c>
      <c r="I172" s="33" t="s">
        <v>83</v>
      </c>
      <c r="J172" s="16"/>
      <c r="K172" s="17"/>
      <c r="L172" s="18"/>
      <c r="M172" s="19"/>
      <c r="N172" s="20"/>
      <c r="O172" s="20">
        <f t="shared" si="34"/>
        <v>0</v>
      </c>
      <c r="P172" s="21">
        <v>16.489999999999998</v>
      </c>
      <c r="Q172" s="22"/>
      <c r="R172" s="21">
        <f t="shared" si="28"/>
        <v>0</v>
      </c>
      <c r="S172" s="22">
        <v>0.67</v>
      </c>
      <c r="T172" s="22">
        <v>0.11</v>
      </c>
      <c r="U172" s="22">
        <f t="shared" si="29"/>
        <v>0</v>
      </c>
      <c r="V172" s="22">
        <f t="shared" si="30"/>
        <v>0</v>
      </c>
      <c r="W172" s="22">
        <f t="shared" si="31"/>
        <v>0</v>
      </c>
      <c r="X172" s="21">
        <f t="shared" si="32"/>
        <v>0</v>
      </c>
      <c r="Y172" s="22">
        <f>IF(N172&gt;0,(N172*#REF!)+(N172*Q172)+(S172*N172)+(T172*N172),0)</f>
        <v>0</v>
      </c>
      <c r="Z172" s="22">
        <f t="shared" si="33"/>
        <v>0</v>
      </c>
      <c r="AA172" s="23"/>
      <c r="AB172" s="24"/>
    </row>
    <row r="173" spans="1:28" x14ac:dyDescent="0.25">
      <c r="A173" s="39">
        <v>162</v>
      </c>
      <c r="B173" s="25">
        <v>210081</v>
      </c>
      <c r="C173" s="25" t="s">
        <v>414</v>
      </c>
      <c r="D173" s="28" t="s">
        <v>998</v>
      </c>
      <c r="E173" s="28" t="s">
        <v>81</v>
      </c>
      <c r="F173" s="31" t="s">
        <v>415</v>
      </c>
      <c r="G173" s="29" t="s">
        <v>79</v>
      </c>
      <c r="H173" s="29" t="s">
        <v>81</v>
      </c>
      <c r="I173" s="33" t="s">
        <v>83</v>
      </c>
      <c r="J173" s="16"/>
      <c r="K173" s="17"/>
      <c r="L173" s="18"/>
      <c r="M173" s="19"/>
      <c r="N173" s="20"/>
      <c r="O173" s="20">
        <f t="shared" si="34"/>
        <v>0</v>
      </c>
      <c r="P173" s="21">
        <v>406.56</v>
      </c>
      <c r="Q173" s="22"/>
      <c r="R173" s="21">
        <f t="shared" ref="R173:R215" si="35">+P173*L173</f>
        <v>0</v>
      </c>
      <c r="S173" s="22">
        <v>16.96</v>
      </c>
      <c r="T173" s="22">
        <v>2.71</v>
      </c>
      <c r="U173" s="22">
        <f t="shared" ref="U173:U215" si="36">S173*L173</f>
        <v>0</v>
      </c>
      <c r="V173" s="22">
        <f t="shared" ref="V173:V215" si="37">T173*L173</f>
        <v>0</v>
      </c>
      <c r="W173" s="22">
        <f t="shared" ref="W173:W215" si="38">V173+U173+R173</f>
        <v>0</v>
      </c>
      <c r="X173" s="21">
        <f t="shared" ref="X173:X215" si="39">+P173*M173</f>
        <v>0</v>
      </c>
      <c r="Y173" s="22">
        <f>IF(N173&gt;0,(N173*#REF!)+(N173*Q173)+(S173*N173)+(T173*N173),0)</f>
        <v>0</v>
      </c>
      <c r="Z173" s="22">
        <f t="shared" ref="Z173:Z215" si="40">X173-Y173</f>
        <v>0</v>
      </c>
      <c r="AA173" s="23"/>
      <c r="AB173" s="24"/>
    </row>
    <row r="174" spans="1:28" x14ac:dyDescent="0.25">
      <c r="A174" s="39">
        <v>163</v>
      </c>
      <c r="B174" s="25">
        <v>1014180</v>
      </c>
      <c r="C174" s="25" t="s">
        <v>416</v>
      </c>
      <c r="D174" s="28" t="s">
        <v>999</v>
      </c>
      <c r="E174" s="28" t="s">
        <v>81</v>
      </c>
      <c r="F174" s="31" t="s">
        <v>85</v>
      </c>
      <c r="G174" s="29" t="s">
        <v>79</v>
      </c>
      <c r="H174" s="29" t="s">
        <v>81</v>
      </c>
      <c r="I174" s="33" t="s">
        <v>90</v>
      </c>
      <c r="J174" s="16"/>
      <c r="K174" s="17"/>
      <c r="L174" s="18"/>
      <c r="M174" s="19"/>
      <c r="N174" s="20"/>
      <c r="O174" s="20">
        <f t="shared" si="34"/>
        <v>0</v>
      </c>
      <c r="P174" s="21">
        <v>323.08999999999997</v>
      </c>
      <c r="Q174" s="22"/>
      <c r="R174" s="21">
        <f t="shared" si="35"/>
        <v>0</v>
      </c>
      <c r="S174" s="22">
        <v>13.49</v>
      </c>
      <c r="T174" s="22">
        <v>2.16</v>
      </c>
      <c r="U174" s="22">
        <f t="shared" si="36"/>
        <v>0</v>
      </c>
      <c r="V174" s="22">
        <f t="shared" si="37"/>
        <v>0</v>
      </c>
      <c r="W174" s="22">
        <f t="shared" si="38"/>
        <v>0</v>
      </c>
      <c r="X174" s="21">
        <f t="shared" si="39"/>
        <v>0</v>
      </c>
      <c r="Y174" s="22">
        <f>IF(N174&gt;0,(N174*#REF!)+(N174*Q174)+(S174*N174)+(T174*N174),0)</f>
        <v>0</v>
      </c>
      <c r="Z174" s="22">
        <f t="shared" si="40"/>
        <v>0</v>
      </c>
      <c r="AA174" s="23"/>
      <c r="AB174" s="24"/>
    </row>
    <row r="175" spans="1:28" x14ac:dyDescent="0.25">
      <c r="A175" s="39">
        <v>164</v>
      </c>
      <c r="B175" s="25">
        <v>3420015</v>
      </c>
      <c r="C175" s="25" t="s">
        <v>417</v>
      </c>
      <c r="D175" s="28" t="s">
        <v>999</v>
      </c>
      <c r="E175" s="28" t="s">
        <v>418</v>
      </c>
      <c r="F175" s="31" t="s">
        <v>419</v>
      </c>
      <c r="G175" s="29" t="s">
        <v>103</v>
      </c>
      <c r="H175" s="29" t="s">
        <v>420</v>
      </c>
      <c r="I175" s="33" t="s">
        <v>90</v>
      </c>
      <c r="J175" s="16"/>
      <c r="K175" s="17"/>
      <c r="L175" s="18"/>
      <c r="M175" s="19"/>
      <c r="N175" s="20"/>
      <c r="O175" s="20">
        <f t="shared" si="34"/>
        <v>0</v>
      </c>
      <c r="P175" s="21">
        <v>13662.49</v>
      </c>
      <c r="Q175" s="22"/>
      <c r="R175" s="21">
        <f t="shared" si="35"/>
        <v>0</v>
      </c>
      <c r="S175" s="22">
        <v>569.91</v>
      </c>
      <c r="T175" s="22">
        <v>91.19</v>
      </c>
      <c r="U175" s="22">
        <f t="shared" si="36"/>
        <v>0</v>
      </c>
      <c r="V175" s="22">
        <f t="shared" si="37"/>
        <v>0</v>
      </c>
      <c r="W175" s="22">
        <f t="shared" si="38"/>
        <v>0</v>
      </c>
      <c r="X175" s="21">
        <f t="shared" si="39"/>
        <v>0</v>
      </c>
      <c r="Y175" s="22">
        <f>IF(N175&gt;0,(N175*#REF!)+(N175*Q175)+(S175*N175)+(T175*N175),0)</f>
        <v>0</v>
      </c>
      <c r="Z175" s="22">
        <f t="shared" si="40"/>
        <v>0</v>
      </c>
      <c r="AA175" s="23"/>
      <c r="AB175" s="24"/>
    </row>
    <row r="176" spans="1:28" x14ac:dyDescent="0.25">
      <c r="A176" s="39">
        <v>165</v>
      </c>
      <c r="B176" s="25">
        <v>3420010</v>
      </c>
      <c r="C176" s="25" t="s">
        <v>421</v>
      </c>
      <c r="D176" s="28" t="s">
        <v>1000</v>
      </c>
      <c r="E176" s="28" t="s">
        <v>181</v>
      </c>
      <c r="F176" s="36">
        <v>0.05</v>
      </c>
      <c r="G176" s="29" t="s">
        <v>79</v>
      </c>
      <c r="H176" s="29" t="s">
        <v>422</v>
      </c>
      <c r="I176" s="33" t="s">
        <v>90</v>
      </c>
      <c r="J176" s="16"/>
      <c r="K176" s="17"/>
      <c r="L176" s="18"/>
      <c r="M176" s="19"/>
      <c r="N176" s="20"/>
      <c r="O176" s="20">
        <f t="shared" ref="O176:O218" si="41">M176-N176</f>
        <v>0</v>
      </c>
      <c r="P176" s="21">
        <v>3515.49</v>
      </c>
      <c r="Q176" s="22"/>
      <c r="R176" s="21">
        <f t="shared" si="35"/>
        <v>0</v>
      </c>
      <c r="S176" s="22">
        <v>146.63</v>
      </c>
      <c r="T176" s="22">
        <v>23.46</v>
      </c>
      <c r="U176" s="22">
        <f t="shared" si="36"/>
        <v>0</v>
      </c>
      <c r="V176" s="22">
        <f t="shared" si="37"/>
        <v>0</v>
      </c>
      <c r="W176" s="22">
        <f t="shared" si="38"/>
        <v>0</v>
      </c>
      <c r="X176" s="21">
        <f t="shared" si="39"/>
        <v>0</v>
      </c>
      <c r="Y176" s="22">
        <f>IF(N176&gt;0,(N176*#REF!)+(N176*Q176)+(S176*N176)+(T176*N176),0)</f>
        <v>0</v>
      </c>
      <c r="Z176" s="22">
        <f t="shared" si="40"/>
        <v>0</v>
      </c>
      <c r="AA176" s="23"/>
      <c r="AB176" s="24"/>
    </row>
    <row r="177" spans="1:28" x14ac:dyDescent="0.25">
      <c r="A177" s="39">
        <v>166</v>
      </c>
      <c r="B177" s="25">
        <v>1014170</v>
      </c>
      <c r="C177" s="25" t="s">
        <v>423</v>
      </c>
      <c r="D177" s="28" t="s">
        <v>1001</v>
      </c>
      <c r="E177" s="28" t="s">
        <v>81</v>
      </c>
      <c r="F177" s="31" t="s">
        <v>424</v>
      </c>
      <c r="G177" s="29" t="s">
        <v>79</v>
      </c>
      <c r="H177" s="29" t="s">
        <v>81</v>
      </c>
      <c r="I177" s="33" t="s">
        <v>90</v>
      </c>
      <c r="J177" s="16"/>
      <c r="K177" s="17"/>
      <c r="L177" s="18"/>
      <c r="M177" s="19"/>
      <c r="N177" s="20"/>
      <c r="O177" s="20">
        <f t="shared" si="41"/>
        <v>0</v>
      </c>
      <c r="P177" s="21">
        <v>4538.6499999999996</v>
      </c>
      <c r="Q177" s="22"/>
      <c r="R177" s="21">
        <f t="shared" si="35"/>
        <v>0</v>
      </c>
      <c r="S177" s="22">
        <v>189.34</v>
      </c>
      <c r="T177" s="22">
        <v>30.29</v>
      </c>
      <c r="U177" s="22">
        <f t="shared" si="36"/>
        <v>0</v>
      </c>
      <c r="V177" s="22">
        <f t="shared" si="37"/>
        <v>0</v>
      </c>
      <c r="W177" s="22">
        <f t="shared" si="38"/>
        <v>0</v>
      </c>
      <c r="X177" s="21">
        <f t="shared" si="39"/>
        <v>0</v>
      </c>
      <c r="Y177" s="22">
        <f>IF(N177&gt;0,(N177*#REF!)+(N177*Q177)+(S177*N177)+(T177*N177),0)</f>
        <v>0</v>
      </c>
      <c r="Z177" s="22">
        <f t="shared" si="40"/>
        <v>0</v>
      </c>
      <c r="AA177" s="23"/>
      <c r="AB177" s="24"/>
    </row>
    <row r="178" spans="1:28" x14ac:dyDescent="0.25">
      <c r="A178" s="39">
        <v>167</v>
      </c>
      <c r="B178" s="25">
        <v>1220140</v>
      </c>
      <c r="C178" s="25" t="s">
        <v>425</v>
      </c>
      <c r="D178" s="28" t="s">
        <v>1002</v>
      </c>
      <c r="E178" s="28" t="s">
        <v>81</v>
      </c>
      <c r="F178" s="31" t="s">
        <v>92</v>
      </c>
      <c r="G178" s="29" t="s">
        <v>79</v>
      </c>
      <c r="H178" s="29" t="s">
        <v>81</v>
      </c>
      <c r="I178" s="33" t="s">
        <v>83</v>
      </c>
      <c r="J178" s="16"/>
      <c r="K178" s="17"/>
      <c r="L178" s="18"/>
      <c r="M178" s="19"/>
      <c r="N178" s="20"/>
      <c r="O178" s="20">
        <f t="shared" si="41"/>
        <v>0</v>
      </c>
      <c r="P178" s="21">
        <v>180.25</v>
      </c>
      <c r="Q178" s="22"/>
      <c r="R178" s="21">
        <f t="shared" si="35"/>
        <v>0</v>
      </c>
      <c r="S178" s="22">
        <v>7.51</v>
      </c>
      <c r="T178" s="22">
        <v>1.2</v>
      </c>
      <c r="U178" s="22">
        <f t="shared" si="36"/>
        <v>0</v>
      </c>
      <c r="V178" s="22">
        <f t="shared" si="37"/>
        <v>0</v>
      </c>
      <c r="W178" s="22">
        <f t="shared" si="38"/>
        <v>0</v>
      </c>
      <c r="X178" s="21">
        <f t="shared" si="39"/>
        <v>0</v>
      </c>
      <c r="Y178" s="22">
        <f>IF(N178&gt;0,(N178*#REF!)+(N178*Q178)+(S178*N178)+(T178*N178),0)</f>
        <v>0</v>
      </c>
      <c r="Z178" s="22">
        <f t="shared" si="40"/>
        <v>0</v>
      </c>
      <c r="AA178" s="23"/>
      <c r="AB178" s="24"/>
    </row>
    <row r="179" spans="1:28" x14ac:dyDescent="0.25">
      <c r="A179" s="39">
        <v>168</v>
      </c>
      <c r="B179" s="25">
        <v>1220141</v>
      </c>
      <c r="C179" s="25" t="s">
        <v>426</v>
      </c>
      <c r="D179" s="28" t="s">
        <v>1002</v>
      </c>
      <c r="E179" s="28" t="s">
        <v>81</v>
      </c>
      <c r="F179" s="31" t="s">
        <v>149</v>
      </c>
      <c r="G179" s="29" t="s">
        <v>79</v>
      </c>
      <c r="H179" s="29" t="s">
        <v>81</v>
      </c>
      <c r="I179" s="33" t="s">
        <v>83</v>
      </c>
      <c r="J179" s="16"/>
      <c r="K179" s="17"/>
      <c r="L179" s="18"/>
      <c r="M179" s="19"/>
      <c r="N179" s="20"/>
      <c r="O179" s="20">
        <f t="shared" si="41"/>
        <v>0</v>
      </c>
      <c r="P179" s="21">
        <v>64.44</v>
      </c>
      <c r="Q179" s="22"/>
      <c r="R179" s="21">
        <f t="shared" si="35"/>
        <v>0</v>
      </c>
      <c r="S179" s="22">
        <v>2.71</v>
      </c>
      <c r="T179" s="22">
        <v>0.43</v>
      </c>
      <c r="U179" s="22">
        <f t="shared" si="36"/>
        <v>0</v>
      </c>
      <c r="V179" s="22">
        <f t="shared" si="37"/>
        <v>0</v>
      </c>
      <c r="W179" s="22">
        <f t="shared" si="38"/>
        <v>0</v>
      </c>
      <c r="X179" s="21">
        <f t="shared" si="39"/>
        <v>0</v>
      </c>
      <c r="Y179" s="22">
        <f>IF(N179&gt;0,(N179*#REF!)+(N179*Q179)+(S179*N179)+(T179*N179),0)</f>
        <v>0</v>
      </c>
      <c r="Z179" s="22">
        <f t="shared" si="40"/>
        <v>0</v>
      </c>
      <c r="AA179" s="23"/>
      <c r="AB179" s="24"/>
    </row>
    <row r="180" spans="1:28" x14ac:dyDescent="0.25">
      <c r="A180" s="39">
        <v>169</v>
      </c>
      <c r="B180" s="25">
        <v>2130024</v>
      </c>
      <c r="C180" s="25" t="s">
        <v>428</v>
      </c>
      <c r="D180" s="28" t="s">
        <v>1003</v>
      </c>
      <c r="E180" s="28" t="s">
        <v>429</v>
      </c>
      <c r="F180" s="31" t="s">
        <v>430</v>
      </c>
      <c r="G180" s="29" t="s">
        <v>103</v>
      </c>
      <c r="H180" s="29" t="s">
        <v>431</v>
      </c>
      <c r="I180" s="33" t="s">
        <v>90</v>
      </c>
      <c r="J180" s="16"/>
      <c r="K180" s="17"/>
      <c r="L180" s="18"/>
      <c r="M180" s="19"/>
      <c r="N180" s="20"/>
      <c r="O180" s="20">
        <f t="shared" si="41"/>
        <v>0</v>
      </c>
      <c r="P180" s="21">
        <v>8421.7199999999993</v>
      </c>
      <c r="Q180" s="22"/>
      <c r="R180" s="21">
        <f t="shared" si="35"/>
        <v>0</v>
      </c>
      <c r="S180" s="22">
        <v>351.31</v>
      </c>
      <c r="T180" s="22">
        <v>56.21</v>
      </c>
      <c r="U180" s="22">
        <f t="shared" si="36"/>
        <v>0</v>
      </c>
      <c r="V180" s="22">
        <f t="shared" si="37"/>
        <v>0</v>
      </c>
      <c r="W180" s="22">
        <f t="shared" si="38"/>
        <v>0</v>
      </c>
      <c r="X180" s="21">
        <f t="shared" si="39"/>
        <v>0</v>
      </c>
      <c r="Y180" s="22">
        <f>IF(N180&gt;0,(N180*#REF!)+(N180*Q180)+(S180*N180)+(T180*N180),0)</f>
        <v>0</v>
      </c>
      <c r="Z180" s="22">
        <f t="shared" si="40"/>
        <v>0</v>
      </c>
      <c r="AA180" s="23"/>
      <c r="AB180" s="24"/>
    </row>
    <row r="181" spans="1:28" x14ac:dyDescent="0.25">
      <c r="A181" s="39">
        <v>170</v>
      </c>
      <c r="B181" s="25">
        <v>2130021</v>
      </c>
      <c r="C181" s="25" t="s">
        <v>432</v>
      </c>
      <c r="D181" s="28" t="s">
        <v>1004</v>
      </c>
      <c r="E181" s="28" t="s">
        <v>81</v>
      </c>
      <c r="F181" s="31" t="s">
        <v>246</v>
      </c>
      <c r="G181" s="29" t="s">
        <v>79</v>
      </c>
      <c r="H181" s="29" t="s">
        <v>81</v>
      </c>
      <c r="I181" s="33" t="s">
        <v>90</v>
      </c>
      <c r="J181" s="16"/>
      <c r="K181" s="17"/>
      <c r="L181" s="18"/>
      <c r="M181" s="19"/>
      <c r="N181" s="20"/>
      <c r="O181" s="20">
        <f t="shared" si="41"/>
        <v>0</v>
      </c>
      <c r="P181" s="21">
        <v>1148.0899999999999</v>
      </c>
      <c r="Q181" s="22"/>
      <c r="R181" s="21">
        <f t="shared" si="35"/>
        <v>0</v>
      </c>
      <c r="S181" s="22">
        <v>47.88</v>
      </c>
      <c r="T181" s="22">
        <v>7.66</v>
      </c>
      <c r="U181" s="22">
        <f t="shared" si="36"/>
        <v>0</v>
      </c>
      <c r="V181" s="22">
        <f t="shared" si="37"/>
        <v>0</v>
      </c>
      <c r="W181" s="22">
        <f t="shared" si="38"/>
        <v>0</v>
      </c>
      <c r="X181" s="21">
        <f t="shared" si="39"/>
        <v>0</v>
      </c>
      <c r="Y181" s="22">
        <f>IF(N181&gt;0,(N181*#REF!)+(N181*Q181)+(S181*N181)+(T181*N181),0)</f>
        <v>0</v>
      </c>
      <c r="Z181" s="22">
        <f t="shared" si="40"/>
        <v>0</v>
      </c>
      <c r="AA181" s="23"/>
      <c r="AB181" s="24"/>
    </row>
    <row r="182" spans="1:28" x14ac:dyDescent="0.25">
      <c r="A182" s="39">
        <v>171</v>
      </c>
      <c r="B182" s="25">
        <v>2130009</v>
      </c>
      <c r="C182" s="25" t="s">
        <v>433</v>
      </c>
      <c r="D182" s="28" t="s">
        <v>1005</v>
      </c>
      <c r="E182" s="28" t="s">
        <v>81</v>
      </c>
      <c r="F182" s="31" t="s">
        <v>434</v>
      </c>
      <c r="G182" s="29" t="s">
        <v>79</v>
      </c>
      <c r="H182" s="29" t="s">
        <v>81</v>
      </c>
      <c r="I182" s="33" t="s">
        <v>90</v>
      </c>
      <c r="J182" s="16"/>
      <c r="K182" s="17"/>
      <c r="L182" s="18"/>
      <c r="M182" s="19"/>
      <c r="N182" s="20"/>
      <c r="O182" s="20">
        <f t="shared" si="41"/>
        <v>0</v>
      </c>
      <c r="P182" s="21">
        <v>1140.73</v>
      </c>
      <c r="Q182" s="22"/>
      <c r="R182" s="21">
        <f t="shared" si="35"/>
        <v>0</v>
      </c>
      <c r="S182" s="22">
        <v>47.6</v>
      </c>
      <c r="T182" s="22">
        <v>7.62</v>
      </c>
      <c r="U182" s="22">
        <f t="shared" si="36"/>
        <v>0</v>
      </c>
      <c r="V182" s="22">
        <f t="shared" si="37"/>
        <v>0</v>
      </c>
      <c r="W182" s="22">
        <f t="shared" si="38"/>
        <v>0</v>
      </c>
      <c r="X182" s="21">
        <f t="shared" si="39"/>
        <v>0</v>
      </c>
      <c r="Y182" s="22">
        <f>IF(N182&gt;0,(N182*#REF!)+(N182*Q182)+(S182*N182)+(T182*N182),0)</f>
        <v>0</v>
      </c>
      <c r="Z182" s="22">
        <f t="shared" si="40"/>
        <v>0</v>
      </c>
      <c r="AA182" s="23"/>
      <c r="AB182" s="24"/>
    </row>
    <row r="183" spans="1:28" x14ac:dyDescent="0.25">
      <c r="A183" s="39">
        <v>172</v>
      </c>
      <c r="B183" s="25">
        <v>2130050</v>
      </c>
      <c r="C183" s="25" t="s">
        <v>435</v>
      </c>
      <c r="D183" s="28" t="s">
        <v>1006</v>
      </c>
      <c r="E183" s="28" t="s">
        <v>81</v>
      </c>
      <c r="F183" s="31" t="s">
        <v>436</v>
      </c>
      <c r="G183" s="29" t="s">
        <v>79</v>
      </c>
      <c r="H183" s="29" t="s">
        <v>81</v>
      </c>
      <c r="I183" s="33" t="s">
        <v>90</v>
      </c>
      <c r="J183" s="16"/>
      <c r="K183" s="17"/>
      <c r="L183" s="18"/>
      <c r="M183" s="19"/>
      <c r="N183" s="20"/>
      <c r="O183" s="20">
        <f t="shared" si="41"/>
        <v>0</v>
      </c>
      <c r="P183" s="21">
        <v>1314.19</v>
      </c>
      <c r="Q183" s="22"/>
      <c r="R183" s="21">
        <f t="shared" si="35"/>
        <v>0</v>
      </c>
      <c r="S183" s="22">
        <v>54.82</v>
      </c>
      <c r="T183" s="22">
        <v>8.77</v>
      </c>
      <c r="U183" s="22">
        <f t="shared" si="36"/>
        <v>0</v>
      </c>
      <c r="V183" s="22">
        <f t="shared" si="37"/>
        <v>0</v>
      </c>
      <c r="W183" s="22">
        <f t="shared" si="38"/>
        <v>0</v>
      </c>
      <c r="X183" s="21">
        <f t="shared" si="39"/>
        <v>0</v>
      </c>
      <c r="Y183" s="22">
        <f>IF(N183&gt;0,(N183*#REF!)+(N183*Q183)+(S183*N183)+(T183*N183),0)</f>
        <v>0</v>
      </c>
      <c r="Z183" s="22">
        <f t="shared" si="40"/>
        <v>0</v>
      </c>
      <c r="AA183" s="23"/>
      <c r="AB183" s="24"/>
    </row>
    <row r="184" spans="1:28" x14ac:dyDescent="0.25">
      <c r="A184" s="39">
        <v>173</v>
      </c>
      <c r="B184" s="25">
        <v>2130018</v>
      </c>
      <c r="C184" s="25" t="s">
        <v>437</v>
      </c>
      <c r="D184" s="28" t="s">
        <v>1007</v>
      </c>
      <c r="E184" s="28" t="s">
        <v>438</v>
      </c>
      <c r="F184" s="31" t="s">
        <v>439</v>
      </c>
      <c r="G184" s="29" t="s">
        <v>108</v>
      </c>
      <c r="H184" s="29" t="s">
        <v>326</v>
      </c>
      <c r="I184" s="33" t="s">
        <v>90</v>
      </c>
      <c r="J184" s="16"/>
      <c r="K184" s="17"/>
      <c r="L184" s="18"/>
      <c r="M184" s="19"/>
      <c r="N184" s="20"/>
      <c r="O184" s="20">
        <f t="shared" si="41"/>
        <v>0</v>
      </c>
      <c r="P184" s="21">
        <v>2331.8200000000002</v>
      </c>
      <c r="Q184" s="22"/>
      <c r="R184" s="21">
        <f t="shared" si="35"/>
        <v>0</v>
      </c>
      <c r="S184" s="22">
        <v>97.28</v>
      </c>
      <c r="T184" s="22">
        <v>15.56</v>
      </c>
      <c r="U184" s="22">
        <f t="shared" si="36"/>
        <v>0</v>
      </c>
      <c r="V184" s="22">
        <f t="shared" si="37"/>
        <v>0</v>
      </c>
      <c r="W184" s="22">
        <f t="shared" si="38"/>
        <v>0</v>
      </c>
      <c r="X184" s="21">
        <f t="shared" si="39"/>
        <v>0</v>
      </c>
      <c r="Y184" s="22">
        <f>IF(N184&gt;0,(N184*#REF!)+(N184*Q184)+(S184*N184)+(T184*N184),0)</f>
        <v>0</v>
      </c>
      <c r="Z184" s="22">
        <f t="shared" si="40"/>
        <v>0</v>
      </c>
      <c r="AA184" s="23"/>
      <c r="AB184" s="24"/>
    </row>
    <row r="185" spans="1:28" x14ac:dyDescent="0.25">
      <c r="A185" s="39">
        <v>174</v>
      </c>
      <c r="B185" s="25">
        <v>2130019</v>
      </c>
      <c r="C185" s="25" t="s">
        <v>440</v>
      </c>
      <c r="D185" s="28" t="s">
        <v>1008</v>
      </c>
      <c r="E185" s="28" t="s">
        <v>106</v>
      </c>
      <c r="F185" s="31" t="s">
        <v>441</v>
      </c>
      <c r="G185" s="29" t="s">
        <v>108</v>
      </c>
      <c r="H185" s="29" t="s">
        <v>104</v>
      </c>
      <c r="I185" s="33" t="s">
        <v>90</v>
      </c>
      <c r="J185" s="16"/>
      <c r="K185" s="17"/>
      <c r="L185" s="18"/>
      <c r="M185" s="19"/>
      <c r="N185" s="20"/>
      <c r="O185" s="20">
        <f t="shared" si="41"/>
        <v>0</v>
      </c>
      <c r="P185" s="21">
        <v>18849.82</v>
      </c>
      <c r="Q185" s="22"/>
      <c r="R185" s="21">
        <f t="shared" si="35"/>
        <v>0</v>
      </c>
      <c r="S185" s="22">
        <v>786.32</v>
      </c>
      <c r="T185" s="22">
        <v>125.81</v>
      </c>
      <c r="U185" s="22">
        <f t="shared" si="36"/>
        <v>0</v>
      </c>
      <c r="V185" s="22">
        <f t="shared" si="37"/>
        <v>0</v>
      </c>
      <c r="W185" s="22">
        <f t="shared" si="38"/>
        <v>0</v>
      </c>
      <c r="X185" s="21">
        <f t="shared" si="39"/>
        <v>0</v>
      </c>
      <c r="Y185" s="22">
        <f>IF(N185&gt;0,(N185*#REF!)+(N185*Q185)+(S185*N185)+(T185*N185),0)</f>
        <v>0</v>
      </c>
      <c r="Z185" s="22">
        <f t="shared" si="40"/>
        <v>0</v>
      </c>
      <c r="AA185" s="23"/>
      <c r="AB185" s="24"/>
    </row>
    <row r="186" spans="1:28" x14ac:dyDescent="0.25">
      <c r="A186" s="39">
        <v>175</v>
      </c>
      <c r="B186" s="25">
        <v>2130110</v>
      </c>
      <c r="C186" s="25" t="s">
        <v>442</v>
      </c>
      <c r="D186" s="28" t="s">
        <v>1009</v>
      </c>
      <c r="E186" s="28" t="s">
        <v>81</v>
      </c>
      <c r="F186" s="31" t="s">
        <v>443</v>
      </c>
      <c r="G186" s="29" t="s">
        <v>79</v>
      </c>
      <c r="H186" s="29" t="s">
        <v>81</v>
      </c>
      <c r="I186" s="33" t="s">
        <v>90</v>
      </c>
      <c r="J186" s="16"/>
      <c r="K186" s="17"/>
      <c r="L186" s="18"/>
      <c r="M186" s="19"/>
      <c r="N186" s="20"/>
      <c r="O186" s="20">
        <f t="shared" si="41"/>
        <v>0</v>
      </c>
      <c r="P186" s="21">
        <v>666.34</v>
      </c>
      <c r="Q186" s="22"/>
      <c r="R186" s="21">
        <f t="shared" si="35"/>
        <v>0</v>
      </c>
      <c r="S186" s="22">
        <v>27.79</v>
      </c>
      <c r="T186" s="22">
        <v>4.45</v>
      </c>
      <c r="U186" s="22">
        <f t="shared" si="36"/>
        <v>0</v>
      </c>
      <c r="V186" s="22">
        <f t="shared" si="37"/>
        <v>0</v>
      </c>
      <c r="W186" s="22">
        <f t="shared" si="38"/>
        <v>0</v>
      </c>
      <c r="X186" s="21">
        <f t="shared" si="39"/>
        <v>0</v>
      </c>
      <c r="Y186" s="22">
        <f>IF(N186&gt;0,(N186*#REF!)+(N186*Q186)+(S186*N186)+(T186*N186),0)</f>
        <v>0</v>
      </c>
      <c r="Z186" s="22">
        <f t="shared" si="40"/>
        <v>0</v>
      </c>
      <c r="AA186" s="23"/>
      <c r="AB186" s="24"/>
    </row>
    <row r="187" spans="1:28" x14ac:dyDescent="0.25">
      <c r="A187" s="39">
        <v>176</v>
      </c>
      <c r="B187" s="25">
        <v>2130111</v>
      </c>
      <c r="C187" s="25" t="s">
        <v>444</v>
      </c>
      <c r="D187" s="28" t="s">
        <v>1009</v>
      </c>
      <c r="E187" s="28" t="s">
        <v>81</v>
      </c>
      <c r="F187" s="31" t="s">
        <v>445</v>
      </c>
      <c r="G187" s="29" t="s">
        <v>79</v>
      </c>
      <c r="H187" s="29" t="s">
        <v>81</v>
      </c>
      <c r="I187" s="33" t="s">
        <v>90</v>
      </c>
      <c r="J187" s="16"/>
      <c r="K187" s="17"/>
      <c r="L187" s="18"/>
      <c r="M187" s="19"/>
      <c r="N187" s="20"/>
      <c r="O187" s="20">
        <f t="shared" si="41"/>
        <v>0</v>
      </c>
      <c r="P187" s="21">
        <v>378.49</v>
      </c>
      <c r="Q187" s="22"/>
      <c r="R187" s="21">
        <f t="shared" si="35"/>
        <v>0</v>
      </c>
      <c r="S187" s="22">
        <v>10.26</v>
      </c>
      <c r="T187" s="22">
        <v>1.64</v>
      </c>
      <c r="U187" s="22">
        <f t="shared" si="36"/>
        <v>0</v>
      </c>
      <c r="V187" s="22">
        <f t="shared" si="37"/>
        <v>0</v>
      </c>
      <c r="W187" s="22">
        <f t="shared" si="38"/>
        <v>0</v>
      </c>
      <c r="X187" s="21">
        <f t="shared" si="39"/>
        <v>0</v>
      </c>
      <c r="Y187" s="22">
        <f>IF(N187&gt;0,(N187*#REF!)+(N187*Q187)+(S187*N187)+(T187*N187),0)</f>
        <v>0</v>
      </c>
      <c r="Z187" s="22">
        <f t="shared" si="40"/>
        <v>0</v>
      </c>
      <c r="AA187" s="23"/>
      <c r="AB187" s="24"/>
    </row>
    <row r="188" spans="1:28" x14ac:dyDescent="0.25">
      <c r="A188" s="39">
        <v>177</v>
      </c>
      <c r="B188" s="25">
        <v>2130114</v>
      </c>
      <c r="C188" s="25" t="s">
        <v>446</v>
      </c>
      <c r="D188" s="28" t="s">
        <v>1009</v>
      </c>
      <c r="E188" s="28" t="s">
        <v>106</v>
      </c>
      <c r="F188" s="31" t="s">
        <v>447</v>
      </c>
      <c r="G188" s="29" t="s">
        <v>108</v>
      </c>
      <c r="H188" s="29" t="s">
        <v>226</v>
      </c>
      <c r="I188" s="33" t="s">
        <v>90</v>
      </c>
      <c r="J188" s="16"/>
      <c r="K188" s="17"/>
      <c r="L188" s="18"/>
      <c r="M188" s="19"/>
      <c r="N188" s="20"/>
      <c r="O188" s="20">
        <f t="shared" si="41"/>
        <v>0</v>
      </c>
      <c r="P188" s="21">
        <v>21360.38</v>
      </c>
      <c r="Q188" s="22"/>
      <c r="R188" s="21">
        <f t="shared" si="35"/>
        <v>0</v>
      </c>
      <c r="S188" s="22">
        <v>891.01</v>
      </c>
      <c r="T188" s="22">
        <v>142.56</v>
      </c>
      <c r="U188" s="22">
        <f t="shared" si="36"/>
        <v>0</v>
      </c>
      <c r="V188" s="22">
        <f t="shared" si="37"/>
        <v>0</v>
      </c>
      <c r="W188" s="22">
        <f t="shared" si="38"/>
        <v>0</v>
      </c>
      <c r="X188" s="21">
        <f t="shared" si="39"/>
        <v>0</v>
      </c>
      <c r="Y188" s="22">
        <f>IF(N188&gt;0,(N188*#REF!)+(N188*Q188)+(S188*N188)+(T188*N188),0)</f>
        <v>0</v>
      </c>
      <c r="Z188" s="22">
        <f t="shared" si="40"/>
        <v>0</v>
      </c>
      <c r="AA188" s="23"/>
      <c r="AB188" s="24"/>
    </row>
    <row r="189" spans="1:28" x14ac:dyDescent="0.25">
      <c r="A189" s="39">
        <v>178</v>
      </c>
      <c r="B189" s="25">
        <v>1810090</v>
      </c>
      <c r="C189" s="25" t="s">
        <v>448</v>
      </c>
      <c r="D189" s="28" t="s">
        <v>1010</v>
      </c>
      <c r="E189" s="28" t="s">
        <v>81</v>
      </c>
      <c r="F189" s="31" t="s">
        <v>92</v>
      </c>
      <c r="G189" s="29" t="s">
        <v>79</v>
      </c>
      <c r="H189" s="29" t="s">
        <v>81</v>
      </c>
      <c r="I189" s="33" t="s">
        <v>83</v>
      </c>
      <c r="J189" s="16"/>
      <c r="K189" s="17"/>
      <c r="L189" s="18"/>
      <c r="M189" s="19"/>
      <c r="N189" s="20"/>
      <c r="O189" s="20">
        <f t="shared" si="41"/>
        <v>0</v>
      </c>
      <c r="P189" s="21">
        <v>100.14</v>
      </c>
      <c r="Q189" s="22"/>
      <c r="R189" s="21">
        <f t="shared" si="35"/>
        <v>0</v>
      </c>
      <c r="S189" s="22">
        <v>4.18</v>
      </c>
      <c r="T189" s="22">
        <v>0.67</v>
      </c>
      <c r="U189" s="22">
        <f t="shared" si="36"/>
        <v>0</v>
      </c>
      <c r="V189" s="22">
        <f t="shared" si="37"/>
        <v>0</v>
      </c>
      <c r="W189" s="22">
        <f t="shared" si="38"/>
        <v>0</v>
      </c>
      <c r="X189" s="21">
        <f t="shared" si="39"/>
        <v>0</v>
      </c>
      <c r="Y189" s="22">
        <f>IF(N189&gt;0,(N189*#REF!)+(N189*Q189)+(S189*N189)+(T189*N189),0)</f>
        <v>0</v>
      </c>
      <c r="Z189" s="22">
        <f t="shared" si="40"/>
        <v>0</v>
      </c>
      <c r="AA189" s="23"/>
      <c r="AB189" s="24"/>
    </row>
    <row r="190" spans="1:28" x14ac:dyDescent="0.25">
      <c r="A190" s="39">
        <v>179</v>
      </c>
      <c r="B190" s="25">
        <v>1810120</v>
      </c>
      <c r="C190" s="25" t="s">
        <v>449</v>
      </c>
      <c r="D190" s="28" t="s">
        <v>1011</v>
      </c>
      <c r="E190" s="28" t="s">
        <v>78</v>
      </c>
      <c r="F190" s="31" t="s">
        <v>318</v>
      </c>
      <c r="G190" s="29" t="s">
        <v>79</v>
      </c>
      <c r="H190" s="29" t="s">
        <v>450</v>
      </c>
      <c r="I190" s="33" t="s">
        <v>83</v>
      </c>
      <c r="J190" s="16"/>
      <c r="K190" s="17"/>
      <c r="L190" s="18"/>
      <c r="M190" s="19"/>
      <c r="N190" s="20"/>
      <c r="O190" s="20">
        <f t="shared" si="41"/>
        <v>0</v>
      </c>
      <c r="P190" s="21">
        <v>19014.75</v>
      </c>
      <c r="Q190" s="22"/>
      <c r="R190" s="21">
        <f t="shared" si="35"/>
        <v>0</v>
      </c>
      <c r="S190" s="22">
        <v>793.16</v>
      </c>
      <c r="T190" s="22">
        <v>126.91</v>
      </c>
      <c r="U190" s="22">
        <f t="shared" si="36"/>
        <v>0</v>
      </c>
      <c r="V190" s="22">
        <f t="shared" si="37"/>
        <v>0</v>
      </c>
      <c r="W190" s="22">
        <f t="shared" si="38"/>
        <v>0</v>
      </c>
      <c r="X190" s="21">
        <f t="shared" si="39"/>
        <v>0</v>
      </c>
      <c r="Y190" s="22">
        <f>IF(N190&gt;0,(N190*#REF!)+(N190*Q190)+(S190*N190)+(T190*N190),0)</f>
        <v>0</v>
      </c>
      <c r="Z190" s="22">
        <f t="shared" si="40"/>
        <v>0</v>
      </c>
      <c r="AA190" s="23"/>
      <c r="AB190" s="24"/>
    </row>
    <row r="191" spans="1:28" x14ac:dyDescent="0.25">
      <c r="A191" s="39">
        <v>180</v>
      </c>
      <c r="B191" s="40">
        <v>410002</v>
      </c>
      <c r="C191" s="40" t="s">
        <v>1243</v>
      </c>
      <c r="D191" s="41" t="s">
        <v>1244</v>
      </c>
      <c r="E191" s="41" t="s">
        <v>81</v>
      </c>
      <c r="F191" s="42" t="s">
        <v>451</v>
      </c>
      <c r="G191" s="43" t="s">
        <v>79</v>
      </c>
      <c r="H191" s="43" t="s">
        <v>81</v>
      </c>
      <c r="I191" s="44" t="s">
        <v>90</v>
      </c>
      <c r="J191" s="45"/>
      <c r="K191" s="46"/>
      <c r="L191" s="47"/>
      <c r="M191" s="19"/>
      <c r="N191" s="48"/>
      <c r="O191" s="48">
        <f t="shared" si="41"/>
        <v>0</v>
      </c>
      <c r="P191" s="21">
        <v>975.13</v>
      </c>
      <c r="Q191" s="49"/>
      <c r="R191" s="37">
        <f t="shared" si="35"/>
        <v>0</v>
      </c>
      <c r="S191" s="49">
        <v>40.659999999999997</v>
      </c>
      <c r="T191" s="49">
        <v>6.51</v>
      </c>
      <c r="U191" s="49">
        <f t="shared" si="36"/>
        <v>0</v>
      </c>
      <c r="V191" s="49">
        <f t="shared" si="37"/>
        <v>0</v>
      </c>
      <c r="W191" s="49">
        <f t="shared" si="38"/>
        <v>0</v>
      </c>
      <c r="X191" s="37">
        <f t="shared" si="39"/>
        <v>0</v>
      </c>
      <c r="Y191" s="49">
        <f>IF(N191&gt;0,(N191*#REF!)+(N191*Q191)+(S191*N191)+(T191*N191),0)</f>
        <v>0</v>
      </c>
      <c r="Z191" s="49">
        <f t="shared" si="40"/>
        <v>0</v>
      </c>
      <c r="AA191" s="50"/>
      <c r="AB191" s="51"/>
    </row>
    <row r="192" spans="1:28" x14ac:dyDescent="0.25">
      <c r="A192" s="39">
        <v>181</v>
      </c>
      <c r="B192" s="40">
        <v>420056</v>
      </c>
      <c r="C192" s="40" t="s">
        <v>1245</v>
      </c>
      <c r="D192" s="41" t="s">
        <v>1246</v>
      </c>
      <c r="E192" s="41" t="s">
        <v>86</v>
      </c>
      <c r="F192" s="42" t="s">
        <v>1247</v>
      </c>
      <c r="G192" s="43" t="s">
        <v>79</v>
      </c>
      <c r="H192" s="43" t="s">
        <v>1248</v>
      </c>
      <c r="I192" s="44" t="s">
        <v>90</v>
      </c>
      <c r="J192" s="45"/>
      <c r="K192" s="46"/>
      <c r="L192" s="47"/>
      <c r="M192" s="19"/>
      <c r="N192" s="48"/>
      <c r="O192" s="48">
        <f t="shared" si="41"/>
        <v>0</v>
      </c>
      <c r="P192" s="21">
        <v>27942.5</v>
      </c>
      <c r="Q192" s="49"/>
      <c r="R192" s="37">
        <f t="shared" si="35"/>
        <v>0</v>
      </c>
      <c r="S192" s="49">
        <v>1165.5999999999999</v>
      </c>
      <c r="T192" s="49">
        <v>186.5</v>
      </c>
      <c r="U192" s="49">
        <f t="shared" si="36"/>
        <v>0</v>
      </c>
      <c r="V192" s="49">
        <f t="shared" si="37"/>
        <v>0</v>
      </c>
      <c r="W192" s="49">
        <f t="shared" si="38"/>
        <v>0</v>
      </c>
      <c r="X192" s="37">
        <f t="shared" si="39"/>
        <v>0</v>
      </c>
      <c r="Y192" s="49">
        <f>IF(N192&gt;0,(N192*#REF!)+(N192*Q192)+(S192*N192)+(T192*N192),0)</f>
        <v>0</v>
      </c>
      <c r="Z192" s="49">
        <f t="shared" si="40"/>
        <v>0</v>
      </c>
      <c r="AA192" s="50"/>
      <c r="AB192" s="51"/>
    </row>
    <row r="193" spans="1:28" x14ac:dyDescent="0.25">
      <c r="A193" s="39">
        <v>182</v>
      </c>
      <c r="B193" s="25">
        <v>2130140</v>
      </c>
      <c r="C193" s="25" t="s">
        <v>452</v>
      </c>
      <c r="D193" s="28" t="s">
        <v>1012</v>
      </c>
      <c r="E193" s="28" t="s">
        <v>81</v>
      </c>
      <c r="F193" s="31" t="s">
        <v>453</v>
      </c>
      <c r="G193" s="29" t="s">
        <v>79</v>
      </c>
      <c r="H193" s="29" t="s">
        <v>81</v>
      </c>
      <c r="I193" s="33" t="s">
        <v>90</v>
      </c>
      <c r="J193" s="16"/>
      <c r="K193" s="17"/>
      <c r="L193" s="18"/>
      <c r="M193" s="19"/>
      <c r="N193" s="20"/>
      <c r="O193" s="20">
        <f t="shared" si="41"/>
        <v>0</v>
      </c>
      <c r="P193" s="21">
        <v>487.27</v>
      </c>
      <c r="Q193" s="22"/>
      <c r="R193" s="21">
        <f t="shared" si="35"/>
        <v>0</v>
      </c>
      <c r="S193" s="22">
        <v>20.329999999999998</v>
      </c>
      <c r="T193" s="22">
        <v>3.25</v>
      </c>
      <c r="U193" s="22">
        <f t="shared" si="36"/>
        <v>0</v>
      </c>
      <c r="V193" s="22">
        <f t="shared" si="37"/>
        <v>0</v>
      </c>
      <c r="W193" s="22">
        <f t="shared" si="38"/>
        <v>0</v>
      </c>
      <c r="X193" s="21">
        <f t="shared" si="39"/>
        <v>0</v>
      </c>
      <c r="Y193" s="22">
        <f>IF(N193&gt;0,(N193*#REF!)+(N193*Q193)+(S193*N193)+(T193*N193),0)</f>
        <v>0</v>
      </c>
      <c r="Z193" s="22">
        <f t="shared" si="40"/>
        <v>0</v>
      </c>
      <c r="AA193" s="23"/>
      <c r="AB193" s="24"/>
    </row>
    <row r="194" spans="1:28" x14ac:dyDescent="0.25">
      <c r="A194" s="39">
        <v>183</v>
      </c>
      <c r="B194" s="25">
        <v>1040062</v>
      </c>
      <c r="C194" s="25" t="s">
        <v>454</v>
      </c>
      <c r="D194" s="28" t="s">
        <v>1013</v>
      </c>
      <c r="E194" s="28" t="s">
        <v>99</v>
      </c>
      <c r="F194" s="31" t="s">
        <v>455</v>
      </c>
      <c r="G194" s="29" t="s">
        <v>79</v>
      </c>
      <c r="H194" s="29" t="s">
        <v>121</v>
      </c>
      <c r="I194" s="33" t="s">
        <v>90</v>
      </c>
      <c r="J194" s="16"/>
      <c r="K194" s="17"/>
      <c r="L194" s="18"/>
      <c r="M194" s="19"/>
      <c r="N194" s="20"/>
      <c r="O194" s="20">
        <f t="shared" si="41"/>
        <v>0</v>
      </c>
      <c r="P194" s="21">
        <v>4427.3599999999997</v>
      </c>
      <c r="Q194" s="22"/>
      <c r="R194" s="21">
        <f t="shared" si="35"/>
        <v>0</v>
      </c>
      <c r="S194" s="22">
        <v>184.68</v>
      </c>
      <c r="T194" s="22">
        <v>29.55</v>
      </c>
      <c r="U194" s="22">
        <f t="shared" si="36"/>
        <v>0</v>
      </c>
      <c r="V194" s="22">
        <f t="shared" si="37"/>
        <v>0</v>
      </c>
      <c r="W194" s="22">
        <f t="shared" si="38"/>
        <v>0</v>
      </c>
      <c r="X194" s="21">
        <f t="shared" si="39"/>
        <v>0</v>
      </c>
      <c r="Y194" s="22">
        <f>IF(N194&gt;0,(N194*#REF!)+(N194*Q194)+(S194*N194)+(T194*N194),0)</f>
        <v>0</v>
      </c>
      <c r="Z194" s="22">
        <f t="shared" si="40"/>
        <v>0</v>
      </c>
      <c r="AA194" s="23"/>
      <c r="AB194" s="24"/>
    </row>
    <row r="195" spans="1:28" x14ac:dyDescent="0.25">
      <c r="A195" s="39">
        <v>184</v>
      </c>
      <c r="B195" s="25">
        <v>1040063</v>
      </c>
      <c r="C195" s="25" t="s">
        <v>456</v>
      </c>
      <c r="D195" s="28" t="s">
        <v>1013</v>
      </c>
      <c r="E195" s="28" t="s">
        <v>81</v>
      </c>
      <c r="F195" s="31" t="s">
        <v>101</v>
      </c>
      <c r="G195" s="29" t="s">
        <v>79</v>
      </c>
      <c r="H195" s="29" t="s">
        <v>81</v>
      </c>
      <c r="I195" s="33" t="s">
        <v>90</v>
      </c>
      <c r="J195" s="16"/>
      <c r="K195" s="17"/>
      <c r="L195" s="18"/>
      <c r="M195" s="19"/>
      <c r="N195" s="20"/>
      <c r="O195" s="20">
        <f t="shared" si="41"/>
        <v>0</v>
      </c>
      <c r="P195" s="21">
        <v>192.87</v>
      </c>
      <c r="Q195" s="22"/>
      <c r="R195" s="21">
        <f t="shared" si="35"/>
        <v>0</v>
      </c>
      <c r="S195" s="22">
        <v>8.0299999999999994</v>
      </c>
      <c r="T195" s="22">
        <v>1.28</v>
      </c>
      <c r="U195" s="22">
        <f t="shared" si="36"/>
        <v>0</v>
      </c>
      <c r="V195" s="22">
        <f t="shared" si="37"/>
        <v>0</v>
      </c>
      <c r="W195" s="22">
        <f t="shared" si="38"/>
        <v>0</v>
      </c>
      <c r="X195" s="21">
        <f t="shared" si="39"/>
        <v>0</v>
      </c>
      <c r="Y195" s="22">
        <f>IF(N195&gt;0,(N195*#REF!)+(N195*Q195)+(S195*N195)+(T195*N195),0)</f>
        <v>0</v>
      </c>
      <c r="Z195" s="22">
        <f t="shared" si="40"/>
        <v>0</v>
      </c>
      <c r="AA195" s="23"/>
      <c r="AB195" s="24"/>
    </row>
    <row r="196" spans="1:28" x14ac:dyDescent="0.25">
      <c r="A196" s="39">
        <v>185</v>
      </c>
      <c r="B196" s="25">
        <v>1040001</v>
      </c>
      <c r="C196" s="25" t="s">
        <v>457</v>
      </c>
      <c r="D196" s="28" t="s">
        <v>1014</v>
      </c>
      <c r="E196" s="28" t="s">
        <v>81</v>
      </c>
      <c r="F196" s="31" t="s">
        <v>189</v>
      </c>
      <c r="G196" s="29" t="s">
        <v>79</v>
      </c>
      <c r="H196" s="29" t="s">
        <v>81</v>
      </c>
      <c r="I196" s="33" t="s">
        <v>83</v>
      </c>
      <c r="J196" s="16"/>
      <c r="K196" s="17"/>
      <c r="L196" s="18"/>
      <c r="M196" s="19"/>
      <c r="N196" s="20"/>
      <c r="O196" s="20">
        <f t="shared" si="41"/>
        <v>0</v>
      </c>
      <c r="P196" s="21">
        <v>192.87</v>
      </c>
      <c r="Q196" s="22"/>
      <c r="R196" s="21">
        <f t="shared" si="35"/>
        <v>0</v>
      </c>
      <c r="S196" s="22">
        <v>8.0299999999999994</v>
      </c>
      <c r="T196" s="22">
        <v>1.28</v>
      </c>
      <c r="U196" s="22">
        <f t="shared" si="36"/>
        <v>0</v>
      </c>
      <c r="V196" s="22">
        <f t="shared" si="37"/>
        <v>0</v>
      </c>
      <c r="W196" s="22">
        <f t="shared" si="38"/>
        <v>0</v>
      </c>
      <c r="X196" s="21">
        <f t="shared" si="39"/>
        <v>0</v>
      </c>
      <c r="Y196" s="22">
        <f>IF(N196&gt;0,(N196*#REF!)+(N196*Q196)+(S196*N196)+(T196*N196),0)</f>
        <v>0</v>
      </c>
      <c r="Z196" s="22">
        <f t="shared" si="40"/>
        <v>0</v>
      </c>
      <c r="AA196" s="23"/>
      <c r="AB196" s="24"/>
    </row>
    <row r="197" spans="1:28" x14ac:dyDescent="0.25">
      <c r="A197" s="39">
        <v>186</v>
      </c>
      <c r="B197" s="25">
        <v>1230240</v>
      </c>
      <c r="C197" s="25" t="s">
        <v>458</v>
      </c>
      <c r="D197" s="28" t="s">
        <v>1015</v>
      </c>
      <c r="E197" s="28" t="s">
        <v>81</v>
      </c>
      <c r="F197" s="31" t="s">
        <v>153</v>
      </c>
      <c r="G197" s="29" t="s">
        <v>79</v>
      </c>
      <c r="H197" s="29" t="s">
        <v>81</v>
      </c>
      <c r="I197" s="33" t="s">
        <v>83</v>
      </c>
      <c r="J197" s="16"/>
      <c r="K197" s="17"/>
      <c r="L197" s="18"/>
      <c r="M197" s="19"/>
      <c r="N197" s="20"/>
      <c r="O197" s="20">
        <f t="shared" si="41"/>
        <v>0</v>
      </c>
      <c r="P197" s="21">
        <v>31.8</v>
      </c>
      <c r="Q197" s="22"/>
      <c r="R197" s="21">
        <f t="shared" si="35"/>
        <v>0</v>
      </c>
      <c r="S197" s="22">
        <v>1.33</v>
      </c>
      <c r="T197" s="22">
        <v>0.21</v>
      </c>
      <c r="U197" s="22">
        <f t="shared" si="36"/>
        <v>0</v>
      </c>
      <c r="V197" s="22">
        <f t="shared" si="37"/>
        <v>0</v>
      </c>
      <c r="W197" s="22">
        <f t="shared" si="38"/>
        <v>0</v>
      </c>
      <c r="X197" s="21">
        <f t="shared" si="39"/>
        <v>0</v>
      </c>
      <c r="Y197" s="22">
        <f>IF(N197&gt;0,(N197*#REF!)+(N197*Q197)+(S197*N197)+(T197*N197),0)</f>
        <v>0</v>
      </c>
      <c r="Z197" s="22">
        <f t="shared" si="40"/>
        <v>0</v>
      </c>
      <c r="AA197" s="23"/>
      <c r="AB197" s="24"/>
    </row>
    <row r="198" spans="1:28" x14ac:dyDescent="0.25">
      <c r="A198" s="39">
        <v>187</v>
      </c>
      <c r="B198" s="25">
        <v>3340012</v>
      </c>
      <c r="C198" s="25" t="s">
        <v>459</v>
      </c>
      <c r="D198" s="28" t="s">
        <v>1016</v>
      </c>
      <c r="E198" s="28" t="s">
        <v>78</v>
      </c>
      <c r="F198" s="30">
        <v>0.1</v>
      </c>
      <c r="G198" s="29" t="s">
        <v>84</v>
      </c>
      <c r="H198" s="27" t="s">
        <v>124</v>
      </c>
      <c r="I198" s="33" t="s">
        <v>90</v>
      </c>
      <c r="J198" s="16"/>
      <c r="K198" s="17"/>
      <c r="L198" s="18"/>
      <c r="M198" s="19"/>
      <c r="N198" s="20"/>
      <c r="O198" s="20">
        <f t="shared" si="41"/>
        <v>0</v>
      </c>
      <c r="P198" s="21">
        <v>13780.73</v>
      </c>
      <c r="Q198" s="22"/>
      <c r="R198" s="21">
        <f t="shared" si="35"/>
        <v>0</v>
      </c>
      <c r="S198" s="22">
        <v>574.85</v>
      </c>
      <c r="T198" s="22">
        <v>91.98</v>
      </c>
      <c r="U198" s="22">
        <f t="shared" si="36"/>
        <v>0</v>
      </c>
      <c r="V198" s="22">
        <f t="shared" si="37"/>
        <v>0</v>
      </c>
      <c r="W198" s="22">
        <f t="shared" si="38"/>
        <v>0</v>
      </c>
      <c r="X198" s="21">
        <f t="shared" si="39"/>
        <v>0</v>
      </c>
      <c r="Y198" s="22">
        <f>IF(N198&gt;0,(N198*#REF!)+(N198*Q198)+(S198*N198)+(T198*N198),0)</f>
        <v>0</v>
      </c>
      <c r="Z198" s="22">
        <f t="shared" si="40"/>
        <v>0</v>
      </c>
      <c r="AA198" s="23"/>
      <c r="AB198" s="24"/>
    </row>
    <row r="199" spans="1:28" x14ac:dyDescent="0.25">
      <c r="A199" s="39">
        <v>188</v>
      </c>
      <c r="B199" s="25">
        <v>3495091</v>
      </c>
      <c r="C199" s="25" t="s">
        <v>460</v>
      </c>
      <c r="D199" s="28" t="s">
        <v>1017</v>
      </c>
      <c r="E199" s="28" t="s">
        <v>106</v>
      </c>
      <c r="F199" s="31">
        <v>2.5000000000000001E-2</v>
      </c>
      <c r="G199" s="29" t="s">
        <v>103</v>
      </c>
      <c r="H199" s="29" t="s">
        <v>461</v>
      </c>
      <c r="I199" s="33" t="s">
        <v>90</v>
      </c>
      <c r="J199" s="16"/>
      <c r="K199" s="17"/>
      <c r="L199" s="18"/>
      <c r="M199" s="19"/>
      <c r="N199" s="20"/>
      <c r="O199" s="20">
        <f t="shared" si="41"/>
        <v>0</v>
      </c>
      <c r="P199" s="21">
        <v>30040.49</v>
      </c>
      <c r="Q199" s="22"/>
      <c r="R199" s="21">
        <f t="shared" si="35"/>
        <v>0</v>
      </c>
      <c r="S199" s="22">
        <v>1253.0999999999999</v>
      </c>
      <c r="T199" s="22">
        <v>200.5</v>
      </c>
      <c r="U199" s="22">
        <f t="shared" si="36"/>
        <v>0</v>
      </c>
      <c r="V199" s="22">
        <f t="shared" si="37"/>
        <v>0</v>
      </c>
      <c r="W199" s="22">
        <f t="shared" si="38"/>
        <v>0</v>
      </c>
      <c r="X199" s="21">
        <f t="shared" si="39"/>
        <v>0</v>
      </c>
      <c r="Y199" s="22">
        <f>IF(N199&gt;0,(N199*#REF!)+(N199*Q199)+(S199*N199)+(T199*N199),0)</f>
        <v>0</v>
      </c>
      <c r="Z199" s="22">
        <f t="shared" si="40"/>
        <v>0</v>
      </c>
      <c r="AA199" s="23"/>
      <c r="AB199" s="24"/>
    </row>
    <row r="200" spans="1:28" x14ac:dyDescent="0.25">
      <c r="A200" s="39">
        <v>189</v>
      </c>
      <c r="B200" s="25">
        <v>3495090</v>
      </c>
      <c r="C200" s="25" t="s">
        <v>462</v>
      </c>
      <c r="D200" s="28" t="s">
        <v>1018</v>
      </c>
      <c r="E200" s="28" t="s">
        <v>418</v>
      </c>
      <c r="F200" s="31" t="s">
        <v>107</v>
      </c>
      <c r="G200" s="29" t="s">
        <v>103</v>
      </c>
      <c r="H200" s="29" t="s">
        <v>111</v>
      </c>
      <c r="I200" s="33" t="s">
        <v>90</v>
      </c>
      <c r="J200" s="16"/>
      <c r="K200" s="17"/>
      <c r="L200" s="18"/>
      <c r="M200" s="19"/>
      <c r="N200" s="20"/>
      <c r="O200" s="20">
        <f t="shared" si="41"/>
        <v>0</v>
      </c>
      <c r="P200" s="21">
        <v>54795.24</v>
      </c>
      <c r="Q200" s="22"/>
      <c r="R200" s="21">
        <f t="shared" si="35"/>
        <v>0</v>
      </c>
      <c r="S200" s="22">
        <v>2285.6999999999998</v>
      </c>
      <c r="T200" s="22">
        <v>365.71</v>
      </c>
      <c r="U200" s="22">
        <f t="shared" si="36"/>
        <v>0</v>
      </c>
      <c r="V200" s="22">
        <f t="shared" si="37"/>
        <v>0</v>
      </c>
      <c r="W200" s="22">
        <f t="shared" si="38"/>
        <v>0</v>
      </c>
      <c r="X200" s="21">
        <f t="shared" si="39"/>
        <v>0</v>
      </c>
      <c r="Y200" s="22">
        <f>IF(N200&gt;0,(N200*#REF!)+(N200*Q200)+(S200*N200)+(T200*N200),0)</f>
        <v>0</v>
      </c>
      <c r="Z200" s="22">
        <f t="shared" si="40"/>
        <v>0</v>
      </c>
      <c r="AA200" s="23"/>
      <c r="AB200" s="24"/>
    </row>
    <row r="201" spans="1:28" x14ac:dyDescent="0.25">
      <c r="A201" s="39">
        <v>190</v>
      </c>
      <c r="B201" s="25">
        <v>1830115</v>
      </c>
      <c r="C201" s="25" t="s">
        <v>463</v>
      </c>
      <c r="D201" s="28" t="s">
        <v>1019</v>
      </c>
      <c r="E201" s="28" t="s">
        <v>99</v>
      </c>
      <c r="F201" s="31" t="s">
        <v>464</v>
      </c>
      <c r="G201" s="29" t="s">
        <v>79</v>
      </c>
      <c r="H201" s="29" t="s">
        <v>465</v>
      </c>
      <c r="I201" s="33" t="s">
        <v>90</v>
      </c>
      <c r="J201" s="16"/>
      <c r="K201" s="17"/>
      <c r="L201" s="18"/>
      <c r="M201" s="19"/>
      <c r="N201" s="20"/>
      <c r="O201" s="20">
        <f t="shared" si="41"/>
        <v>0</v>
      </c>
      <c r="P201" s="21">
        <v>3528.06</v>
      </c>
      <c r="Q201" s="22"/>
      <c r="R201" s="21">
        <f t="shared" si="35"/>
        <v>0</v>
      </c>
      <c r="S201" s="22">
        <v>147.16</v>
      </c>
      <c r="T201" s="22">
        <v>23.55</v>
      </c>
      <c r="U201" s="22">
        <f t="shared" si="36"/>
        <v>0</v>
      </c>
      <c r="V201" s="22">
        <f t="shared" si="37"/>
        <v>0</v>
      </c>
      <c r="W201" s="22">
        <f t="shared" si="38"/>
        <v>0</v>
      </c>
      <c r="X201" s="21">
        <f t="shared" si="39"/>
        <v>0</v>
      </c>
      <c r="Y201" s="22">
        <f>IF(N201&gt;0,(N201*#REF!)+(N201*Q201)+(S201*N201)+(T201*N201),0)</f>
        <v>0</v>
      </c>
      <c r="Z201" s="22">
        <f t="shared" si="40"/>
        <v>0</v>
      </c>
      <c r="AA201" s="23"/>
      <c r="AB201" s="24"/>
    </row>
    <row r="202" spans="1:28" x14ac:dyDescent="0.25">
      <c r="A202" s="39">
        <v>191</v>
      </c>
      <c r="B202" s="25">
        <v>2410030</v>
      </c>
      <c r="C202" s="25" t="s">
        <v>466</v>
      </c>
      <c r="D202" s="28" t="s">
        <v>1020</v>
      </c>
      <c r="E202" s="26" t="s">
        <v>78</v>
      </c>
      <c r="F202" s="25" t="s">
        <v>467</v>
      </c>
      <c r="G202" s="29" t="s">
        <v>97</v>
      </c>
      <c r="H202" s="29" t="s">
        <v>96</v>
      </c>
      <c r="I202" s="33" t="s">
        <v>90</v>
      </c>
      <c r="J202" s="16"/>
      <c r="K202" s="17"/>
      <c r="L202" s="18"/>
      <c r="M202" s="19"/>
      <c r="N202" s="20"/>
      <c r="O202" s="20">
        <f t="shared" si="41"/>
        <v>0</v>
      </c>
      <c r="P202" s="21">
        <v>2793.31</v>
      </c>
      <c r="Q202" s="22"/>
      <c r="R202" s="21">
        <f t="shared" si="35"/>
        <v>0</v>
      </c>
      <c r="S202" s="22">
        <v>116.52</v>
      </c>
      <c r="T202" s="22">
        <v>18.64</v>
      </c>
      <c r="U202" s="22">
        <f t="shared" si="36"/>
        <v>0</v>
      </c>
      <c r="V202" s="22">
        <f t="shared" si="37"/>
        <v>0</v>
      </c>
      <c r="W202" s="22">
        <f t="shared" si="38"/>
        <v>0</v>
      </c>
      <c r="X202" s="21">
        <f t="shared" si="39"/>
        <v>0</v>
      </c>
      <c r="Y202" s="22">
        <f>IF(N202&gt;0,(N202*#REF!)+(N202*Q202)+(S202*N202)+(T202*N202),0)</f>
        <v>0</v>
      </c>
      <c r="Z202" s="22">
        <f t="shared" si="40"/>
        <v>0</v>
      </c>
      <c r="AA202" s="23"/>
      <c r="AB202" s="24"/>
    </row>
    <row r="203" spans="1:28" x14ac:dyDescent="0.25">
      <c r="A203" s="39">
        <v>192</v>
      </c>
      <c r="B203" s="25">
        <v>2410032</v>
      </c>
      <c r="C203" s="25" t="s">
        <v>468</v>
      </c>
      <c r="D203" s="28" t="s">
        <v>1020</v>
      </c>
      <c r="E203" s="28" t="s">
        <v>81</v>
      </c>
      <c r="F203" s="31" t="s">
        <v>469</v>
      </c>
      <c r="G203" s="29" t="s">
        <v>79</v>
      </c>
      <c r="H203" s="29" t="s">
        <v>81</v>
      </c>
      <c r="I203" s="33" t="s">
        <v>83</v>
      </c>
      <c r="J203" s="16"/>
      <c r="K203" s="17"/>
      <c r="L203" s="18"/>
      <c r="M203" s="19"/>
      <c r="N203" s="20"/>
      <c r="O203" s="20">
        <f t="shared" si="41"/>
        <v>0</v>
      </c>
      <c r="P203" s="21">
        <v>15.31</v>
      </c>
      <c r="Q203" s="22"/>
      <c r="R203" s="21">
        <f t="shared" si="35"/>
        <v>0</v>
      </c>
      <c r="S203" s="22">
        <v>0.62</v>
      </c>
      <c r="T203" s="22">
        <v>0.1</v>
      </c>
      <c r="U203" s="22">
        <f t="shared" si="36"/>
        <v>0</v>
      </c>
      <c r="V203" s="22">
        <f t="shared" si="37"/>
        <v>0</v>
      </c>
      <c r="W203" s="22">
        <f t="shared" si="38"/>
        <v>0</v>
      </c>
      <c r="X203" s="21">
        <f t="shared" si="39"/>
        <v>0</v>
      </c>
      <c r="Y203" s="22">
        <f>IF(N203&gt;0,(N203*#REF!)+(N203*Q203)+(S203*N203)+(T203*N203),0)</f>
        <v>0</v>
      </c>
      <c r="Z203" s="22">
        <f t="shared" si="40"/>
        <v>0</v>
      </c>
      <c r="AA203" s="23"/>
      <c r="AB203" s="24"/>
    </row>
    <row r="204" spans="1:28" x14ac:dyDescent="0.25">
      <c r="A204" s="39">
        <v>193</v>
      </c>
      <c r="B204" s="25">
        <v>2410040</v>
      </c>
      <c r="C204" s="25" t="s">
        <v>470</v>
      </c>
      <c r="D204" s="28" t="s">
        <v>1020</v>
      </c>
      <c r="E204" s="28" t="s">
        <v>81</v>
      </c>
      <c r="F204" s="31" t="s">
        <v>151</v>
      </c>
      <c r="G204" s="29" t="s">
        <v>79</v>
      </c>
      <c r="H204" s="29" t="s">
        <v>81</v>
      </c>
      <c r="I204" s="33" t="s">
        <v>83</v>
      </c>
      <c r="J204" s="16"/>
      <c r="K204" s="17"/>
      <c r="L204" s="18"/>
      <c r="M204" s="19"/>
      <c r="N204" s="20"/>
      <c r="O204" s="20">
        <f t="shared" si="41"/>
        <v>0</v>
      </c>
      <c r="P204" s="21">
        <v>39.03</v>
      </c>
      <c r="Q204" s="22"/>
      <c r="R204" s="21">
        <f t="shared" si="35"/>
        <v>0</v>
      </c>
      <c r="S204" s="22">
        <v>1.62</v>
      </c>
      <c r="T204" s="22">
        <v>0.26</v>
      </c>
      <c r="U204" s="22">
        <f t="shared" si="36"/>
        <v>0</v>
      </c>
      <c r="V204" s="22">
        <f t="shared" si="37"/>
        <v>0</v>
      </c>
      <c r="W204" s="22">
        <f t="shared" si="38"/>
        <v>0</v>
      </c>
      <c r="X204" s="21">
        <f t="shared" si="39"/>
        <v>0</v>
      </c>
      <c r="Y204" s="22">
        <f>IF(N204&gt;0,(N204*#REF!)+(N204*Q204)+(S204*N204)+(T204*N204),0)</f>
        <v>0</v>
      </c>
      <c r="Z204" s="22">
        <f t="shared" si="40"/>
        <v>0</v>
      </c>
      <c r="AA204" s="23"/>
      <c r="AB204" s="24"/>
    </row>
    <row r="205" spans="1:28" ht="30" x14ac:dyDescent="0.25">
      <c r="A205" s="39">
        <v>194</v>
      </c>
      <c r="B205" s="25">
        <v>2410045</v>
      </c>
      <c r="C205" s="25" t="s">
        <v>471</v>
      </c>
      <c r="D205" s="28" t="s">
        <v>1021</v>
      </c>
      <c r="E205" s="26" t="s">
        <v>78</v>
      </c>
      <c r="F205" s="25" t="s">
        <v>472</v>
      </c>
      <c r="G205" s="29" t="s">
        <v>79</v>
      </c>
      <c r="H205" s="29" t="s">
        <v>473</v>
      </c>
      <c r="I205" s="33" t="s">
        <v>90</v>
      </c>
      <c r="J205" s="16"/>
      <c r="K205" s="17"/>
      <c r="L205" s="18"/>
      <c r="M205" s="19"/>
      <c r="N205" s="20"/>
      <c r="O205" s="20">
        <f t="shared" si="41"/>
        <v>0</v>
      </c>
      <c r="P205" s="21">
        <v>16565.22</v>
      </c>
      <c r="Q205" s="22"/>
      <c r="R205" s="21">
        <f t="shared" si="35"/>
        <v>0</v>
      </c>
      <c r="S205" s="22">
        <v>690.98</v>
      </c>
      <c r="T205" s="22">
        <v>110.56</v>
      </c>
      <c r="U205" s="22">
        <f t="shared" si="36"/>
        <v>0</v>
      </c>
      <c r="V205" s="22">
        <f t="shared" si="37"/>
        <v>0</v>
      </c>
      <c r="W205" s="22">
        <f t="shared" si="38"/>
        <v>0</v>
      </c>
      <c r="X205" s="21">
        <f t="shared" si="39"/>
        <v>0</v>
      </c>
      <c r="Y205" s="22">
        <f>IF(N205&gt;0,(N205*#REF!)+(N205*Q205)+(S205*N205)+(T205*N205),0)</f>
        <v>0</v>
      </c>
      <c r="Z205" s="22">
        <f t="shared" si="40"/>
        <v>0</v>
      </c>
      <c r="AA205" s="23"/>
      <c r="AB205" s="24"/>
    </row>
    <row r="206" spans="1:28" ht="30" x14ac:dyDescent="0.25">
      <c r="A206" s="39">
        <v>195</v>
      </c>
      <c r="B206" s="25">
        <v>1640040</v>
      </c>
      <c r="C206" s="25" t="s">
        <v>474</v>
      </c>
      <c r="D206" s="28" t="s">
        <v>1022</v>
      </c>
      <c r="E206" s="28" t="s">
        <v>78</v>
      </c>
      <c r="F206" s="31" t="s">
        <v>475</v>
      </c>
      <c r="G206" s="29" t="s">
        <v>79</v>
      </c>
      <c r="H206" s="29" t="s">
        <v>476</v>
      </c>
      <c r="I206" s="33" t="s">
        <v>83</v>
      </c>
      <c r="J206" s="16"/>
      <c r="K206" s="17"/>
      <c r="L206" s="18"/>
      <c r="M206" s="19"/>
      <c r="N206" s="20"/>
      <c r="O206" s="20">
        <f t="shared" si="41"/>
        <v>0</v>
      </c>
      <c r="P206" s="21">
        <v>8311.59</v>
      </c>
      <c r="Q206" s="22"/>
      <c r="R206" s="21">
        <f t="shared" si="35"/>
        <v>0</v>
      </c>
      <c r="S206" s="22">
        <v>346.7</v>
      </c>
      <c r="T206" s="22">
        <v>55.47</v>
      </c>
      <c r="U206" s="22">
        <f t="shared" si="36"/>
        <v>0</v>
      </c>
      <c r="V206" s="22">
        <f t="shared" si="37"/>
        <v>0</v>
      </c>
      <c r="W206" s="22">
        <f t="shared" si="38"/>
        <v>0</v>
      </c>
      <c r="X206" s="21">
        <f t="shared" si="39"/>
        <v>0</v>
      </c>
      <c r="Y206" s="22">
        <f>IF(N206&gt;0,(N206*#REF!)+(N206*Q206)+(S206*N206)+(T206*N206),0)</f>
        <v>0</v>
      </c>
      <c r="Z206" s="22">
        <f t="shared" si="40"/>
        <v>0</v>
      </c>
      <c r="AA206" s="23"/>
      <c r="AB206" s="24"/>
    </row>
    <row r="207" spans="1:28" ht="30" x14ac:dyDescent="0.25">
      <c r="A207" s="39">
        <v>196</v>
      </c>
      <c r="B207" s="25">
        <v>1640041</v>
      </c>
      <c r="C207" s="25" t="s">
        <v>477</v>
      </c>
      <c r="D207" s="28" t="s">
        <v>1022</v>
      </c>
      <c r="E207" s="28" t="s">
        <v>478</v>
      </c>
      <c r="F207" s="31" t="s">
        <v>475</v>
      </c>
      <c r="G207" s="29" t="s">
        <v>368</v>
      </c>
      <c r="H207" s="29" t="s">
        <v>479</v>
      </c>
      <c r="I207" s="33" t="s">
        <v>83</v>
      </c>
      <c r="J207" s="16"/>
      <c r="K207" s="17"/>
      <c r="L207" s="18"/>
      <c r="M207" s="19"/>
      <c r="N207" s="20"/>
      <c r="O207" s="20">
        <f t="shared" si="41"/>
        <v>0</v>
      </c>
      <c r="P207" s="21">
        <v>7605.91</v>
      </c>
      <c r="Q207" s="22"/>
      <c r="R207" s="21">
        <f t="shared" si="35"/>
        <v>0</v>
      </c>
      <c r="S207" s="22">
        <v>317.25</v>
      </c>
      <c r="T207" s="22">
        <v>50.76</v>
      </c>
      <c r="U207" s="22">
        <f t="shared" si="36"/>
        <v>0</v>
      </c>
      <c r="V207" s="22">
        <f t="shared" si="37"/>
        <v>0</v>
      </c>
      <c r="W207" s="22">
        <f t="shared" si="38"/>
        <v>0</v>
      </c>
      <c r="X207" s="21">
        <f t="shared" si="39"/>
        <v>0</v>
      </c>
      <c r="Y207" s="22">
        <f>IF(N207&gt;0,(N207*#REF!)+(N207*Q207)+(S207*N207)+(T207*N207),0)</f>
        <v>0</v>
      </c>
      <c r="Z207" s="22">
        <f t="shared" si="40"/>
        <v>0</v>
      </c>
      <c r="AA207" s="23"/>
      <c r="AB207" s="24"/>
    </row>
    <row r="208" spans="1:28" x14ac:dyDescent="0.25">
      <c r="A208" s="39">
        <v>197</v>
      </c>
      <c r="B208" s="25">
        <v>1230003</v>
      </c>
      <c r="C208" s="25" t="s">
        <v>480</v>
      </c>
      <c r="D208" s="28" t="s">
        <v>1023</v>
      </c>
      <c r="E208" s="28" t="s">
        <v>81</v>
      </c>
      <c r="F208" s="31" t="s">
        <v>481</v>
      </c>
      <c r="G208" s="29" t="s">
        <v>79</v>
      </c>
      <c r="H208" s="29" t="s">
        <v>81</v>
      </c>
      <c r="I208" s="33" t="s">
        <v>90</v>
      </c>
      <c r="J208" s="16"/>
      <c r="K208" s="17"/>
      <c r="L208" s="18"/>
      <c r="M208" s="19"/>
      <c r="N208" s="20"/>
      <c r="O208" s="20">
        <f t="shared" si="41"/>
        <v>0</v>
      </c>
      <c r="P208" s="21">
        <v>484.21</v>
      </c>
      <c r="Q208" s="22"/>
      <c r="R208" s="21">
        <f t="shared" si="35"/>
        <v>0</v>
      </c>
      <c r="S208" s="22">
        <v>20.190000000000001</v>
      </c>
      <c r="T208" s="22">
        <v>3.23</v>
      </c>
      <c r="U208" s="22">
        <f t="shared" si="36"/>
        <v>0</v>
      </c>
      <c r="V208" s="22">
        <f t="shared" si="37"/>
        <v>0</v>
      </c>
      <c r="W208" s="22">
        <f t="shared" si="38"/>
        <v>0</v>
      </c>
      <c r="X208" s="21">
        <f t="shared" si="39"/>
        <v>0</v>
      </c>
      <c r="Y208" s="22">
        <f>IF(N208&gt;0,(N208*#REF!)+(N208*Q208)+(S208*N208)+(T208*N208),0)</f>
        <v>0</v>
      </c>
      <c r="Z208" s="22">
        <f t="shared" si="40"/>
        <v>0</v>
      </c>
      <c r="AA208" s="23"/>
      <c r="AB208" s="24"/>
    </row>
    <row r="209" spans="1:28" x14ac:dyDescent="0.25">
      <c r="A209" s="39">
        <v>198</v>
      </c>
      <c r="B209" s="25">
        <v>1060005</v>
      </c>
      <c r="C209" s="25" t="s">
        <v>482</v>
      </c>
      <c r="D209" s="28" t="s">
        <v>1024</v>
      </c>
      <c r="E209" s="28" t="s">
        <v>99</v>
      </c>
      <c r="F209" s="31" t="s">
        <v>483</v>
      </c>
      <c r="G209" s="29" t="s">
        <v>79</v>
      </c>
      <c r="H209" s="29" t="s">
        <v>484</v>
      </c>
      <c r="I209" s="33" t="s">
        <v>83</v>
      </c>
      <c r="J209" s="16"/>
      <c r="K209" s="17"/>
      <c r="L209" s="18"/>
      <c r="M209" s="19"/>
      <c r="N209" s="20"/>
      <c r="O209" s="20">
        <f t="shared" si="41"/>
        <v>0</v>
      </c>
      <c r="P209" s="21">
        <v>897.49</v>
      </c>
      <c r="Q209" s="22"/>
      <c r="R209" s="21">
        <f t="shared" si="35"/>
        <v>0</v>
      </c>
      <c r="S209" s="22">
        <v>37.43</v>
      </c>
      <c r="T209" s="22">
        <v>5.99</v>
      </c>
      <c r="U209" s="22">
        <f t="shared" si="36"/>
        <v>0</v>
      </c>
      <c r="V209" s="22">
        <f t="shared" si="37"/>
        <v>0</v>
      </c>
      <c r="W209" s="22">
        <f t="shared" si="38"/>
        <v>0</v>
      </c>
      <c r="X209" s="21">
        <f t="shared" si="39"/>
        <v>0</v>
      </c>
      <c r="Y209" s="22">
        <f>IF(N209&gt;0,(N209*#REF!)+(N209*Q209)+(S209*N209)+(T209*N209),0)</f>
        <v>0</v>
      </c>
      <c r="Z209" s="22">
        <f t="shared" si="40"/>
        <v>0</v>
      </c>
      <c r="AA209" s="23"/>
      <c r="AB209" s="24"/>
    </row>
    <row r="210" spans="1:28" x14ac:dyDescent="0.25">
      <c r="A210" s="39">
        <v>199</v>
      </c>
      <c r="B210" s="25">
        <v>1060006</v>
      </c>
      <c r="C210" s="25" t="s">
        <v>485</v>
      </c>
      <c r="D210" s="28" t="s">
        <v>1024</v>
      </c>
      <c r="E210" s="28" t="s">
        <v>81</v>
      </c>
      <c r="F210" s="31" t="s">
        <v>92</v>
      </c>
      <c r="G210" s="29" t="s">
        <v>79</v>
      </c>
      <c r="H210" s="29" t="s">
        <v>81</v>
      </c>
      <c r="I210" s="33" t="s">
        <v>83</v>
      </c>
      <c r="J210" s="16"/>
      <c r="K210" s="17"/>
      <c r="L210" s="18"/>
      <c r="M210" s="19"/>
      <c r="N210" s="20"/>
      <c r="O210" s="20">
        <f t="shared" si="41"/>
        <v>0</v>
      </c>
      <c r="P210" s="21">
        <v>190.74</v>
      </c>
      <c r="Q210" s="22"/>
      <c r="R210" s="21">
        <f t="shared" si="35"/>
        <v>0</v>
      </c>
      <c r="S210" s="22">
        <v>7.98</v>
      </c>
      <c r="T210" s="22">
        <v>1.28</v>
      </c>
      <c r="U210" s="22">
        <f t="shared" si="36"/>
        <v>0</v>
      </c>
      <c r="V210" s="22">
        <f t="shared" si="37"/>
        <v>0</v>
      </c>
      <c r="W210" s="22">
        <f t="shared" si="38"/>
        <v>0</v>
      </c>
      <c r="X210" s="21">
        <f t="shared" si="39"/>
        <v>0</v>
      </c>
      <c r="Y210" s="22">
        <f>IF(N210&gt;0,(N210*#REF!)+(N210*Q210)+(S210*N210)+(T210*N210),0)</f>
        <v>0</v>
      </c>
      <c r="Z210" s="22">
        <f t="shared" si="40"/>
        <v>0</v>
      </c>
      <c r="AA210" s="23"/>
      <c r="AB210" s="24"/>
    </row>
    <row r="211" spans="1:28" x14ac:dyDescent="0.25">
      <c r="A211" s="39">
        <v>200</v>
      </c>
      <c r="B211" s="25">
        <v>1220160</v>
      </c>
      <c r="C211" s="25" t="s">
        <v>486</v>
      </c>
      <c r="D211" s="28" t="s">
        <v>1025</v>
      </c>
      <c r="E211" s="28" t="s">
        <v>81</v>
      </c>
      <c r="F211" s="31" t="s">
        <v>427</v>
      </c>
      <c r="G211" s="29" t="s">
        <v>79</v>
      </c>
      <c r="H211" s="29" t="s">
        <v>81</v>
      </c>
      <c r="I211" s="33" t="s">
        <v>83</v>
      </c>
      <c r="J211" s="16"/>
      <c r="K211" s="17"/>
      <c r="L211" s="18"/>
      <c r="M211" s="19"/>
      <c r="N211" s="20"/>
      <c r="O211" s="20">
        <f t="shared" si="41"/>
        <v>0</v>
      </c>
      <c r="P211" s="21">
        <v>20.03</v>
      </c>
      <c r="Q211" s="22"/>
      <c r="R211" s="21">
        <f t="shared" si="35"/>
        <v>0</v>
      </c>
      <c r="S211" s="22">
        <v>0.86</v>
      </c>
      <c r="T211" s="22">
        <v>0.14000000000000001</v>
      </c>
      <c r="U211" s="22">
        <f t="shared" si="36"/>
        <v>0</v>
      </c>
      <c r="V211" s="22">
        <f t="shared" si="37"/>
        <v>0</v>
      </c>
      <c r="W211" s="22">
        <f t="shared" si="38"/>
        <v>0</v>
      </c>
      <c r="X211" s="21">
        <f t="shared" si="39"/>
        <v>0</v>
      </c>
      <c r="Y211" s="22">
        <f>IF(N211&gt;0,(N211*#REF!)+(N211*Q211)+(S211*N211)+(T211*N211),0)</f>
        <v>0</v>
      </c>
      <c r="Z211" s="22">
        <f t="shared" si="40"/>
        <v>0</v>
      </c>
      <c r="AA211" s="23"/>
      <c r="AB211" s="24"/>
    </row>
    <row r="212" spans="1:28" x14ac:dyDescent="0.25">
      <c r="A212" s="39">
        <v>201</v>
      </c>
      <c r="B212" s="25">
        <v>3495110</v>
      </c>
      <c r="C212" s="25" t="s">
        <v>487</v>
      </c>
      <c r="D212" s="28" t="s">
        <v>1026</v>
      </c>
      <c r="E212" s="28" t="s">
        <v>106</v>
      </c>
      <c r="F212" s="31" t="s">
        <v>323</v>
      </c>
      <c r="G212" s="29" t="s">
        <v>103</v>
      </c>
      <c r="H212" s="29" t="s">
        <v>104</v>
      </c>
      <c r="I212" s="33" t="s">
        <v>83</v>
      </c>
      <c r="J212" s="16"/>
      <c r="K212" s="17"/>
      <c r="L212" s="18"/>
      <c r="M212" s="19"/>
      <c r="N212" s="20"/>
      <c r="O212" s="20">
        <f t="shared" si="41"/>
        <v>0</v>
      </c>
      <c r="P212" s="21">
        <v>2681.84</v>
      </c>
      <c r="Q212" s="22"/>
      <c r="R212" s="21">
        <f t="shared" si="35"/>
        <v>0</v>
      </c>
      <c r="S212" s="22">
        <v>111.86</v>
      </c>
      <c r="T212" s="22">
        <v>17.899999999999999</v>
      </c>
      <c r="U212" s="22">
        <f t="shared" si="36"/>
        <v>0</v>
      </c>
      <c r="V212" s="22">
        <f t="shared" si="37"/>
        <v>0</v>
      </c>
      <c r="W212" s="22">
        <f t="shared" si="38"/>
        <v>0</v>
      </c>
      <c r="X212" s="21">
        <f t="shared" si="39"/>
        <v>0</v>
      </c>
      <c r="Y212" s="22">
        <f>IF(N212&gt;0,(N212*#REF!)+(N212*Q212)+(S212*N212)+(T212*N212),0)</f>
        <v>0</v>
      </c>
      <c r="Z212" s="22">
        <f t="shared" si="40"/>
        <v>0</v>
      </c>
      <c r="AA212" s="23"/>
      <c r="AB212" s="24"/>
    </row>
    <row r="213" spans="1:28" x14ac:dyDescent="0.25">
      <c r="A213" s="39">
        <v>202</v>
      </c>
      <c r="B213" s="25">
        <v>1250026</v>
      </c>
      <c r="C213" s="25" t="s">
        <v>488</v>
      </c>
      <c r="D213" s="28" t="s">
        <v>1027</v>
      </c>
      <c r="E213" s="28" t="s">
        <v>81</v>
      </c>
      <c r="F213" s="31" t="s">
        <v>94</v>
      </c>
      <c r="G213" s="29" t="s">
        <v>79</v>
      </c>
      <c r="H213" s="29" t="s">
        <v>81</v>
      </c>
      <c r="I213" s="33" t="s">
        <v>83</v>
      </c>
      <c r="J213" s="16"/>
      <c r="K213" s="17"/>
      <c r="L213" s="18"/>
      <c r="M213" s="19"/>
      <c r="N213" s="20"/>
      <c r="O213" s="20">
        <f t="shared" si="41"/>
        <v>0</v>
      </c>
      <c r="P213" s="21">
        <v>80.599999999999994</v>
      </c>
      <c r="Q213" s="22"/>
      <c r="R213" s="21">
        <f t="shared" si="35"/>
        <v>0</v>
      </c>
      <c r="S213" s="22">
        <v>3.37</v>
      </c>
      <c r="T213" s="22">
        <v>0.54</v>
      </c>
      <c r="U213" s="22">
        <f t="shared" si="36"/>
        <v>0</v>
      </c>
      <c r="V213" s="22">
        <f t="shared" si="37"/>
        <v>0</v>
      </c>
      <c r="W213" s="22">
        <f t="shared" si="38"/>
        <v>0</v>
      </c>
      <c r="X213" s="21">
        <f t="shared" si="39"/>
        <v>0</v>
      </c>
      <c r="Y213" s="22">
        <f>IF(N213&gt;0,(N213*#REF!)+(N213*Q213)+(S213*N213)+(T213*N213),0)</f>
        <v>0</v>
      </c>
      <c r="Z213" s="22">
        <f t="shared" si="40"/>
        <v>0</v>
      </c>
      <c r="AA213" s="23"/>
      <c r="AB213" s="24"/>
    </row>
    <row r="214" spans="1:28" x14ac:dyDescent="0.25">
      <c r="A214" s="39">
        <v>203</v>
      </c>
      <c r="B214" s="25">
        <v>1250027</v>
      </c>
      <c r="C214" s="25" t="s">
        <v>489</v>
      </c>
      <c r="D214" s="28" t="s">
        <v>1027</v>
      </c>
      <c r="E214" s="28" t="s">
        <v>81</v>
      </c>
      <c r="F214" s="31" t="s">
        <v>490</v>
      </c>
      <c r="G214" s="29" t="s">
        <v>79</v>
      </c>
      <c r="H214" s="29" t="s">
        <v>81</v>
      </c>
      <c r="I214" s="33" t="s">
        <v>83</v>
      </c>
      <c r="J214" s="16"/>
      <c r="K214" s="17"/>
      <c r="L214" s="18"/>
      <c r="M214" s="19"/>
      <c r="N214" s="20"/>
      <c r="O214" s="20">
        <f t="shared" si="41"/>
        <v>0</v>
      </c>
      <c r="P214" s="21">
        <v>203.82</v>
      </c>
      <c r="Q214" s="22"/>
      <c r="R214" s="21">
        <f t="shared" si="35"/>
        <v>0</v>
      </c>
      <c r="S214" s="22">
        <v>8.5</v>
      </c>
      <c r="T214" s="22">
        <v>1.36</v>
      </c>
      <c r="U214" s="22">
        <f t="shared" si="36"/>
        <v>0</v>
      </c>
      <c r="V214" s="22">
        <f t="shared" si="37"/>
        <v>0</v>
      </c>
      <c r="W214" s="22">
        <f t="shared" si="38"/>
        <v>0</v>
      </c>
      <c r="X214" s="21">
        <f t="shared" si="39"/>
        <v>0</v>
      </c>
      <c r="Y214" s="22">
        <f>IF(N214&gt;0,(N214*#REF!)+(N214*Q214)+(S214*N214)+(T214*N214),0)</f>
        <v>0</v>
      </c>
      <c r="Z214" s="22">
        <f t="shared" si="40"/>
        <v>0</v>
      </c>
      <c r="AA214" s="23"/>
      <c r="AB214" s="24"/>
    </row>
    <row r="215" spans="1:28" x14ac:dyDescent="0.25">
      <c r="A215" s="39">
        <v>204</v>
      </c>
      <c r="B215" s="25">
        <v>1010205</v>
      </c>
      <c r="C215" s="25" t="s">
        <v>491</v>
      </c>
      <c r="D215" s="28" t="s">
        <v>1028</v>
      </c>
      <c r="E215" s="28" t="s">
        <v>146</v>
      </c>
      <c r="F215" s="31" t="s">
        <v>492</v>
      </c>
      <c r="G215" s="29" t="s">
        <v>97</v>
      </c>
      <c r="H215" s="29" t="s">
        <v>96</v>
      </c>
      <c r="I215" s="33" t="s">
        <v>83</v>
      </c>
      <c r="J215" s="16"/>
      <c r="K215" s="17"/>
      <c r="L215" s="18"/>
      <c r="M215" s="19"/>
      <c r="N215" s="20"/>
      <c r="O215" s="20">
        <f t="shared" si="41"/>
        <v>0</v>
      </c>
      <c r="P215" s="21">
        <v>294.89999999999998</v>
      </c>
      <c r="Q215" s="22"/>
      <c r="R215" s="21">
        <f t="shared" si="35"/>
        <v>0</v>
      </c>
      <c r="S215" s="22">
        <v>12.3</v>
      </c>
      <c r="T215" s="22">
        <v>1.97</v>
      </c>
      <c r="U215" s="22">
        <f t="shared" si="36"/>
        <v>0</v>
      </c>
      <c r="V215" s="22">
        <f t="shared" si="37"/>
        <v>0</v>
      </c>
      <c r="W215" s="22">
        <f t="shared" si="38"/>
        <v>0</v>
      </c>
      <c r="X215" s="21">
        <f t="shared" si="39"/>
        <v>0</v>
      </c>
      <c r="Y215" s="22">
        <f>IF(N215&gt;0,(N215*#REF!)+(N215*Q215)+(S215*N215)+(T215*N215),0)</f>
        <v>0</v>
      </c>
      <c r="Z215" s="22">
        <f t="shared" si="40"/>
        <v>0</v>
      </c>
      <c r="AA215" s="23"/>
      <c r="AB215" s="24"/>
    </row>
    <row r="216" spans="1:28" x14ac:dyDescent="0.25">
      <c r="A216" s="39">
        <v>205</v>
      </c>
      <c r="B216" s="25">
        <v>1010206</v>
      </c>
      <c r="C216" s="25" t="s">
        <v>493</v>
      </c>
      <c r="D216" s="28" t="s">
        <v>1028</v>
      </c>
      <c r="E216" s="28" t="s">
        <v>124</v>
      </c>
      <c r="F216" s="31" t="s">
        <v>494</v>
      </c>
      <c r="G216" s="29" t="s">
        <v>97</v>
      </c>
      <c r="H216" s="29" t="s">
        <v>124</v>
      </c>
      <c r="I216" s="33" t="s">
        <v>83</v>
      </c>
      <c r="J216" s="16"/>
      <c r="K216" s="17"/>
      <c r="L216" s="18"/>
      <c r="M216" s="19"/>
      <c r="N216" s="20"/>
      <c r="O216" s="20">
        <f t="shared" si="41"/>
        <v>0</v>
      </c>
      <c r="P216" s="21">
        <v>389.6</v>
      </c>
      <c r="Q216" s="22"/>
      <c r="R216" s="21">
        <f t="shared" ref="R216:R264" si="42">+P216*L216</f>
        <v>0</v>
      </c>
      <c r="S216" s="22">
        <v>16.25</v>
      </c>
      <c r="T216" s="22">
        <v>2.6</v>
      </c>
      <c r="U216" s="22">
        <f t="shared" ref="U216:U264" si="43">S216*L216</f>
        <v>0</v>
      </c>
      <c r="V216" s="22">
        <f t="shared" ref="V216:V264" si="44">T216*L216</f>
        <v>0</v>
      </c>
      <c r="W216" s="22">
        <f t="shared" ref="W216:W264" si="45">V216+U216+R216</f>
        <v>0</v>
      </c>
      <c r="X216" s="21">
        <f t="shared" ref="X216:X264" si="46">+P216*M216</f>
        <v>0</v>
      </c>
      <c r="Y216" s="22">
        <f>IF(N216&gt;0,(N216*#REF!)+(N216*Q216)+(S216*N216)+(T216*N216),0)</f>
        <v>0</v>
      </c>
      <c r="Z216" s="22">
        <f t="shared" ref="Z216:Z264" si="47">X216-Y216</f>
        <v>0</v>
      </c>
      <c r="AA216" s="23"/>
      <c r="AB216" s="24"/>
    </row>
    <row r="217" spans="1:28" x14ac:dyDescent="0.25">
      <c r="A217" s="39">
        <v>206</v>
      </c>
      <c r="B217" s="25">
        <v>3410030</v>
      </c>
      <c r="C217" s="25" t="s">
        <v>495</v>
      </c>
      <c r="D217" s="28" t="s">
        <v>1028</v>
      </c>
      <c r="E217" s="28" t="s">
        <v>106</v>
      </c>
      <c r="F217" s="31" t="s">
        <v>496</v>
      </c>
      <c r="G217" s="29" t="s">
        <v>103</v>
      </c>
      <c r="H217" s="29" t="s">
        <v>226</v>
      </c>
      <c r="I217" s="33" t="s">
        <v>83</v>
      </c>
      <c r="J217" s="16"/>
      <c r="K217" s="17"/>
      <c r="L217" s="18"/>
      <c r="M217" s="19"/>
      <c r="N217" s="20"/>
      <c r="O217" s="20">
        <f t="shared" si="41"/>
        <v>0</v>
      </c>
      <c r="P217" s="21">
        <v>2745</v>
      </c>
      <c r="Q217" s="22"/>
      <c r="R217" s="21">
        <f t="shared" si="42"/>
        <v>0</v>
      </c>
      <c r="S217" s="22">
        <v>114.52</v>
      </c>
      <c r="T217" s="22">
        <v>18.32</v>
      </c>
      <c r="U217" s="22">
        <f t="shared" si="43"/>
        <v>0</v>
      </c>
      <c r="V217" s="22">
        <f t="shared" si="44"/>
        <v>0</v>
      </c>
      <c r="W217" s="22">
        <f t="shared" si="45"/>
        <v>0</v>
      </c>
      <c r="X217" s="21">
        <f t="shared" si="46"/>
        <v>0</v>
      </c>
      <c r="Y217" s="22">
        <f>IF(N217&gt;0,(N217*#REF!)+(N217*Q217)+(S217*N217)+(T217*N217),0)</f>
        <v>0</v>
      </c>
      <c r="Z217" s="22">
        <f t="shared" si="47"/>
        <v>0</v>
      </c>
      <c r="AA217" s="23"/>
      <c r="AB217" s="24"/>
    </row>
    <row r="218" spans="1:28" x14ac:dyDescent="0.25">
      <c r="A218" s="39">
        <v>207</v>
      </c>
      <c r="B218" s="25">
        <v>3330031</v>
      </c>
      <c r="C218" s="25" t="s">
        <v>497</v>
      </c>
      <c r="D218" s="28" t="s">
        <v>1029</v>
      </c>
      <c r="E218" s="28" t="s">
        <v>244</v>
      </c>
      <c r="F218" s="31" t="s">
        <v>498</v>
      </c>
      <c r="G218" s="29" t="s">
        <v>84</v>
      </c>
      <c r="H218" s="29" t="s">
        <v>313</v>
      </c>
      <c r="I218" s="33" t="s">
        <v>83</v>
      </c>
      <c r="J218" s="16"/>
      <c r="K218" s="17"/>
      <c r="L218" s="18"/>
      <c r="M218" s="19"/>
      <c r="N218" s="20"/>
      <c r="O218" s="20">
        <f t="shared" si="41"/>
        <v>0</v>
      </c>
      <c r="P218" s="21">
        <v>559.61</v>
      </c>
      <c r="Q218" s="22"/>
      <c r="R218" s="21">
        <f t="shared" si="42"/>
        <v>0</v>
      </c>
      <c r="S218" s="22">
        <v>23.32</v>
      </c>
      <c r="T218" s="22">
        <v>3.73</v>
      </c>
      <c r="U218" s="22">
        <f t="shared" si="43"/>
        <v>0</v>
      </c>
      <c r="V218" s="22">
        <f t="shared" si="44"/>
        <v>0</v>
      </c>
      <c r="W218" s="22">
        <f t="shared" si="45"/>
        <v>0</v>
      </c>
      <c r="X218" s="21">
        <f t="shared" si="46"/>
        <v>0</v>
      </c>
      <c r="Y218" s="22">
        <f>IF(N218&gt;0,(N218*#REF!)+(N218*Q218)+(S218*N218)+(T218*N218),0)</f>
        <v>0</v>
      </c>
      <c r="Z218" s="22">
        <f t="shared" si="47"/>
        <v>0</v>
      </c>
      <c r="AA218" s="23"/>
      <c r="AB218" s="24"/>
    </row>
    <row r="219" spans="1:28" x14ac:dyDescent="0.25">
      <c r="A219" s="39">
        <v>208</v>
      </c>
      <c r="B219" s="25">
        <v>1230051</v>
      </c>
      <c r="C219" s="25" t="s">
        <v>499</v>
      </c>
      <c r="D219" s="28" t="s">
        <v>1030</v>
      </c>
      <c r="E219" s="28" t="s">
        <v>81</v>
      </c>
      <c r="F219" s="31" t="s">
        <v>500</v>
      </c>
      <c r="G219" s="29" t="s">
        <v>79</v>
      </c>
      <c r="H219" s="29" t="s">
        <v>81</v>
      </c>
      <c r="I219" s="33" t="s">
        <v>83</v>
      </c>
      <c r="J219" s="16"/>
      <c r="K219" s="17"/>
      <c r="L219" s="18"/>
      <c r="M219" s="19"/>
      <c r="N219" s="20"/>
      <c r="O219" s="20">
        <f t="shared" ref="O219:O267" si="48">M219-N219</f>
        <v>0</v>
      </c>
      <c r="P219" s="21">
        <v>191.33</v>
      </c>
      <c r="Q219" s="22"/>
      <c r="R219" s="21">
        <f t="shared" si="42"/>
        <v>0</v>
      </c>
      <c r="S219" s="22">
        <v>7.98</v>
      </c>
      <c r="T219" s="22">
        <v>1.28</v>
      </c>
      <c r="U219" s="22">
        <f t="shared" si="43"/>
        <v>0</v>
      </c>
      <c r="V219" s="22">
        <f t="shared" si="44"/>
        <v>0</v>
      </c>
      <c r="W219" s="22">
        <f t="shared" si="45"/>
        <v>0</v>
      </c>
      <c r="X219" s="21">
        <f t="shared" si="46"/>
        <v>0</v>
      </c>
      <c r="Y219" s="22">
        <f>IF(N219&gt;0,(N219*#REF!)+(N219*Q219)+(S219*N219)+(T219*N219),0)</f>
        <v>0</v>
      </c>
      <c r="Z219" s="22">
        <f t="shared" si="47"/>
        <v>0</v>
      </c>
      <c r="AA219" s="23"/>
      <c r="AB219" s="24"/>
    </row>
    <row r="220" spans="1:28" x14ac:dyDescent="0.25">
      <c r="A220" s="39">
        <v>209</v>
      </c>
      <c r="B220" s="25">
        <v>1230270</v>
      </c>
      <c r="C220" s="25" t="s">
        <v>501</v>
      </c>
      <c r="D220" s="28" t="s">
        <v>1030</v>
      </c>
      <c r="E220" s="28" t="s">
        <v>81</v>
      </c>
      <c r="F220" s="31" t="s">
        <v>427</v>
      </c>
      <c r="G220" s="29" t="s">
        <v>79</v>
      </c>
      <c r="H220" s="29" t="s">
        <v>81</v>
      </c>
      <c r="I220" s="33" t="s">
        <v>83</v>
      </c>
      <c r="J220" s="16"/>
      <c r="K220" s="17"/>
      <c r="L220" s="18"/>
      <c r="M220" s="19"/>
      <c r="N220" s="20"/>
      <c r="O220" s="20">
        <f t="shared" si="48"/>
        <v>0</v>
      </c>
      <c r="P220" s="21">
        <v>51.6</v>
      </c>
      <c r="Q220" s="22"/>
      <c r="R220" s="21">
        <f t="shared" si="42"/>
        <v>0</v>
      </c>
      <c r="S220" s="22">
        <v>2.14</v>
      </c>
      <c r="T220" s="22">
        <v>0.34</v>
      </c>
      <c r="U220" s="22">
        <f t="shared" si="43"/>
        <v>0</v>
      </c>
      <c r="V220" s="22">
        <f t="shared" si="44"/>
        <v>0</v>
      </c>
      <c r="W220" s="22">
        <f t="shared" si="45"/>
        <v>0</v>
      </c>
      <c r="X220" s="21">
        <f t="shared" si="46"/>
        <v>0</v>
      </c>
      <c r="Y220" s="22">
        <f>IF(N220&gt;0,(N220*#REF!)+(N220*Q220)+(S220*N220)+(T220*N220),0)</f>
        <v>0</v>
      </c>
      <c r="Z220" s="22">
        <f t="shared" si="47"/>
        <v>0</v>
      </c>
      <c r="AA220" s="23"/>
      <c r="AB220" s="24"/>
    </row>
    <row r="221" spans="1:28" x14ac:dyDescent="0.25">
      <c r="A221" s="39">
        <v>210</v>
      </c>
      <c r="B221" s="25">
        <v>2150020</v>
      </c>
      <c r="C221" s="25" t="s">
        <v>502</v>
      </c>
      <c r="D221" s="28" t="s">
        <v>1031</v>
      </c>
      <c r="E221" s="28" t="s">
        <v>81</v>
      </c>
      <c r="F221" s="31" t="s">
        <v>151</v>
      </c>
      <c r="G221" s="29" t="s">
        <v>79</v>
      </c>
      <c r="H221" s="29" t="s">
        <v>81</v>
      </c>
      <c r="I221" s="33" t="s">
        <v>83</v>
      </c>
      <c r="J221" s="16"/>
      <c r="K221" s="17"/>
      <c r="L221" s="18"/>
      <c r="M221" s="19"/>
      <c r="N221" s="20"/>
      <c r="O221" s="20">
        <f t="shared" si="48"/>
        <v>0</v>
      </c>
      <c r="P221" s="21">
        <v>11.79</v>
      </c>
      <c r="Q221" s="22"/>
      <c r="R221" s="21">
        <f t="shared" si="42"/>
        <v>0</v>
      </c>
      <c r="S221" s="22">
        <v>0.48</v>
      </c>
      <c r="T221" s="22">
        <v>0.08</v>
      </c>
      <c r="U221" s="22">
        <f t="shared" si="43"/>
        <v>0</v>
      </c>
      <c r="V221" s="22">
        <f t="shared" si="44"/>
        <v>0</v>
      </c>
      <c r="W221" s="22">
        <f t="shared" si="45"/>
        <v>0</v>
      </c>
      <c r="X221" s="21">
        <f t="shared" si="46"/>
        <v>0</v>
      </c>
      <c r="Y221" s="22">
        <f>IF(N221&gt;0,(N221*#REF!)+(N221*Q221)+(S221*N221)+(T221*N221),0)</f>
        <v>0</v>
      </c>
      <c r="Z221" s="22">
        <f t="shared" si="47"/>
        <v>0</v>
      </c>
      <c r="AA221" s="23"/>
      <c r="AB221" s="24"/>
    </row>
    <row r="222" spans="1:28" x14ac:dyDescent="0.25">
      <c r="A222" s="39">
        <v>211</v>
      </c>
      <c r="B222" s="25">
        <v>1420015</v>
      </c>
      <c r="C222" s="25" t="s">
        <v>503</v>
      </c>
      <c r="D222" s="28" t="s">
        <v>1032</v>
      </c>
      <c r="E222" s="28" t="s">
        <v>86</v>
      </c>
      <c r="F222" s="31" t="s">
        <v>323</v>
      </c>
      <c r="G222" s="29" t="s">
        <v>79</v>
      </c>
      <c r="H222" s="29" t="s">
        <v>134</v>
      </c>
      <c r="I222" s="33" t="s">
        <v>83</v>
      </c>
      <c r="J222" s="16"/>
      <c r="K222" s="17"/>
      <c r="L222" s="18"/>
      <c r="M222" s="19"/>
      <c r="N222" s="20"/>
      <c r="O222" s="20">
        <f t="shared" si="48"/>
        <v>0</v>
      </c>
      <c r="P222" s="21">
        <v>1016.71</v>
      </c>
      <c r="Q222" s="22"/>
      <c r="R222" s="21">
        <f t="shared" si="42"/>
        <v>0</v>
      </c>
      <c r="S222" s="22">
        <v>42.42</v>
      </c>
      <c r="T222" s="22">
        <v>6.79</v>
      </c>
      <c r="U222" s="22">
        <f t="shared" si="43"/>
        <v>0</v>
      </c>
      <c r="V222" s="22">
        <f t="shared" si="44"/>
        <v>0</v>
      </c>
      <c r="W222" s="22">
        <f t="shared" si="45"/>
        <v>0</v>
      </c>
      <c r="X222" s="21">
        <f t="shared" si="46"/>
        <v>0</v>
      </c>
      <c r="Y222" s="22">
        <f>IF(N222&gt;0,(N222*#REF!)+(N222*Q222)+(S222*N222)+(T222*N222),0)</f>
        <v>0</v>
      </c>
      <c r="Z222" s="22">
        <f t="shared" si="47"/>
        <v>0</v>
      </c>
      <c r="AA222" s="23"/>
      <c r="AB222" s="24"/>
    </row>
    <row r="223" spans="1:28" x14ac:dyDescent="0.25">
      <c r="A223" s="39">
        <v>212</v>
      </c>
      <c r="B223" s="25">
        <v>1640020</v>
      </c>
      <c r="C223" s="25" t="s">
        <v>504</v>
      </c>
      <c r="D223" s="28" t="s">
        <v>1033</v>
      </c>
      <c r="E223" s="28" t="s">
        <v>372</v>
      </c>
      <c r="F223" s="31" t="s">
        <v>505</v>
      </c>
      <c r="G223" s="29" t="s">
        <v>368</v>
      </c>
      <c r="H223" s="29" t="s">
        <v>372</v>
      </c>
      <c r="I223" s="33" t="s">
        <v>83</v>
      </c>
      <c r="J223" s="16"/>
      <c r="K223" s="17"/>
      <c r="L223" s="18"/>
      <c r="M223" s="19"/>
      <c r="N223" s="20"/>
      <c r="O223" s="20">
        <f t="shared" si="48"/>
        <v>0</v>
      </c>
      <c r="P223" s="21">
        <v>569.97</v>
      </c>
      <c r="Q223" s="22"/>
      <c r="R223" s="21">
        <f t="shared" si="42"/>
        <v>0</v>
      </c>
      <c r="S223" s="22">
        <v>23.8</v>
      </c>
      <c r="T223" s="22">
        <v>3.81</v>
      </c>
      <c r="U223" s="22">
        <f t="shared" si="43"/>
        <v>0</v>
      </c>
      <c r="V223" s="22">
        <f t="shared" si="44"/>
        <v>0</v>
      </c>
      <c r="W223" s="22">
        <f t="shared" si="45"/>
        <v>0</v>
      </c>
      <c r="X223" s="21">
        <f t="shared" si="46"/>
        <v>0</v>
      </c>
      <c r="Y223" s="22">
        <f>IF(N223&gt;0,(N223*#REF!)+(N223*Q223)+(S223*N223)+(T223*N223),0)</f>
        <v>0</v>
      </c>
      <c r="Z223" s="22">
        <f t="shared" si="47"/>
        <v>0</v>
      </c>
      <c r="AA223" s="23"/>
      <c r="AB223" s="24"/>
    </row>
    <row r="224" spans="1:28" x14ac:dyDescent="0.25">
      <c r="A224" s="39">
        <v>213</v>
      </c>
      <c r="B224" s="25">
        <v>3210015</v>
      </c>
      <c r="C224" s="25" t="s">
        <v>506</v>
      </c>
      <c r="D224" s="28" t="s">
        <v>1034</v>
      </c>
      <c r="E224" s="28" t="s">
        <v>87</v>
      </c>
      <c r="F224" s="31" t="s">
        <v>507</v>
      </c>
      <c r="G224" s="29" t="s">
        <v>185</v>
      </c>
      <c r="H224" s="29" t="s">
        <v>508</v>
      </c>
      <c r="I224" s="33" t="s">
        <v>83</v>
      </c>
      <c r="J224" s="16"/>
      <c r="K224" s="17"/>
      <c r="L224" s="18"/>
      <c r="M224" s="19"/>
      <c r="N224" s="20"/>
      <c r="O224" s="20">
        <f t="shared" si="48"/>
        <v>0</v>
      </c>
      <c r="P224" s="21">
        <v>816.79</v>
      </c>
      <c r="Q224" s="22"/>
      <c r="R224" s="21">
        <f t="shared" si="42"/>
        <v>0</v>
      </c>
      <c r="S224" s="22">
        <v>34.06</v>
      </c>
      <c r="T224" s="22">
        <v>5.45</v>
      </c>
      <c r="U224" s="22">
        <f t="shared" si="43"/>
        <v>0</v>
      </c>
      <c r="V224" s="22">
        <f t="shared" si="44"/>
        <v>0</v>
      </c>
      <c r="W224" s="22">
        <f t="shared" si="45"/>
        <v>0</v>
      </c>
      <c r="X224" s="21">
        <f t="shared" si="46"/>
        <v>0</v>
      </c>
      <c r="Y224" s="22">
        <f>IF(N224&gt;0,(N224*#REF!)+(N224*Q224)+(S224*N224)+(T224*N224),0)</f>
        <v>0</v>
      </c>
      <c r="Z224" s="22">
        <f t="shared" si="47"/>
        <v>0</v>
      </c>
      <c r="AA224" s="23"/>
      <c r="AB224" s="24"/>
    </row>
    <row r="225" spans="1:28" x14ac:dyDescent="0.25">
      <c r="A225" s="39">
        <v>214</v>
      </c>
      <c r="B225" s="25">
        <v>1640030</v>
      </c>
      <c r="C225" s="25" t="s">
        <v>509</v>
      </c>
      <c r="D225" s="28" t="s">
        <v>1035</v>
      </c>
      <c r="E225" s="28" t="s">
        <v>510</v>
      </c>
      <c r="F225" s="31" t="s">
        <v>511</v>
      </c>
      <c r="G225" s="29" t="s">
        <v>368</v>
      </c>
      <c r="H225" s="29" t="s">
        <v>372</v>
      </c>
      <c r="I225" s="33" t="s">
        <v>83</v>
      </c>
      <c r="J225" s="16"/>
      <c r="K225" s="17"/>
      <c r="L225" s="18"/>
      <c r="M225" s="19"/>
      <c r="N225" s="20"/>
      <c r="O225" s="20">
        <f t="shared" si="48"/>
        <v>0</v>
      </c>
      <c r="P225" s="21">
        <v>421.77</v>
      </c>
      <c r="Q225" s="22"/>
      <c r="R225" s="21">
        <f t="shared" si="42"/>
        <v>0</v>
      </c>
      <c r="S225" s="22">
        <v>17.579999999999998</v>
      </c>
      <c r="T225" s="22">
        <v>2.81</v>
      </c>
      <c r="U225" s="22">
        <f t="shared" si="43"/>
        <v>0</v>
      </c>
      <c r="V225" s="22">
        <f t="shared" si="44"/>
        <v>0</v>
      </c>
      <c r="W225" s="22">
        <f t="shared" si="45"/>
        <v>0</v>
      </c>
      <c r="X225" s="21">
        <f t="shared" si="46"/>
        <v>0</v>
      </c>
      <c r="Y225" s="22">
        <f>IF(N225&gt;0,(N225*#REF!)+(N225*Q225)+(S225*N225)+(T225*N225),0)</f>
        <v>0</v>
      </c>
      <c r="Z225" s="22">
        <f t="shared" si="47"/>
        <v>0</v>
      </c>
      <c r="AA225" s="23"/>
      <c r="AB225" s="24"/>
    </row>
    <row r="226" spans="1:28" x14ac:dyDescent="0.25">
      <c r="A226" s="39">
        <v>215</v>
      </c>
      <c r="B226" s="25">
        <v>2150024</v>
      </c>
      <c r="C226" s="25" t="s">
        <v>512</v>
      </c>
      <c r="D226" s="28" t="s">
        <v>1036</v>
      </c>
      <c r="E226" s="28" t="s">
        <v>81</v>
      </c>
      <c r="F226" s="31" t="s">
        <v>500</v>
      </c>
      <c r="G226" s="29" t="s">
        <v>79</v>
      </c>
      <c r="H226" s="29" t="s">
        <v>81</v>
      </c>
      <c r="I226" s="33" t="s">
        <v>90</v>
      </c>
      <c r="J226" s="16"/>
      <c r="K226" s="17"/>
      <c r="L226" s="18"/>
      <c r="M226" s="19"/>
      <c r="N226" s="20"/>
      <c r="O226" s="20">
        <f t="shared" si="48"/>
        <v>0</v>
      </c>
      <c r="P226" s="21">
        <v>306.72000000000003</v>
      </c>
      <c r="Q226" s="22"/>
      <c r="R226" s="21">
        <f t="shared" si="42"/>
        <v>0</v>
      </c>
      <c r="S226" s="22">
        <v>12.78</v>
      </c>
      <c r="T226" s="22">
        <v>2.04</v>
      </c>
      <c r="U226" s="22">
        <f t="shared" si="43"/>
        <v>0</v>
      </c>
      <c r="V226" s="22">
        <f t="shared" si="44"/>
        <v>0</v>
      </c>
      <c r="W226" s="22">
        <f t="shared" si="45"/>
        <v>0</v>
      </c>
      <c r="X226" s="21">
        <f t="shared" si="46"/>
        <v>0</v>
      </c>
      <c r="Y226" s="22">
        <f>IF(N226&gt;0,(N226*#REF!)+(N226*Q226)+(S226*N226)+(T226*N226),0)</f>
        <v>0</v>
      </c>
      <c r="Z226" s="22">
        <f t="shared" si="47"/>
        <v>0</v>
      </c>
      <c r="AA226" s="23"/>
      <c r="AB226" s="24"/>
    </row>
    <row r="227" spans="1:28" x14ac:dyDescent="0.25">
      <c r="A227" s="39">
        <v>216</v>
      </c>
      <c r="B227" s="25">
        <v>1870090</v>
      </c>
      <c r="C227" s="25" t="s">
        <v>514</v>
      </c>
      <c r="D227" s="28" t="s">
        <v>1037</v>
      </c>
      <c r="E227" s="28" t="s">
        <v>81</v>
      </c>
      <c r="F227" s="31" t="s">
        <v>151</v>
      </c>
      <c r="G227" s="29" t="s">
        <v>79</v>
      </c>
      <c r="H227" s="29" t="s">
        <v>81</v>
      </c>
      <c r="I227" s="33" t="s">
        <v>90</v>
      </c>
      <c r="J227" s="16"/>
      <c r="K227" s="17"/>
      <c r="L227" s="18"/>
      <c r="M227" s="19"/>
      <c r="N227" s="20"/>
      <c r="O227" s="20">
        <f t="shared" si="48"/>
        <v>0</v>
      </c>
      <c r="P227" s="21">
        <v>123.04</v>
      </c>
      <c r="Q227" s="22"/>
      <c r="R227" s="21">
        <f t="shared" si="42"/>
        <v>0</v>
      </c>
      <c r="S227" s="22">
        <v>5.13</v>
      </c>
      <c r="T227" s="22">
        <v>0.82</v>
      </c>
      <c r="U227" s="22">
        <f t="shared" si="43"/>
        <v>0</v>
      </c>
      <c r="V227" s="22">
        <f t="shared" si="44"/>
        <v>0</v>
      </c>
      <c r="W227" s="22">
        <f t="shared" si="45"/>
        <v>0</v>
      </c>
      <c r="X227" s="21">
        <f t="shared" si="46"/>
        <v>0</v>
      </c>
      <c r="Y227" s="22">
        <f>IF(N227&gt;0,(N227*#REF!)+(N227*Q227)+(S227*N227)+(T227*N227),0)</f>
        <v>0</v>
      </c>
      <c r="Z227" s="22">
        <f t="shared" si="47"/>
        <v>0</v>
      </c>
      <c r="AA227" s="23"/>
      <c r="AB227" s="24"/>
    </row>
    <row r="228" spans="1:28" x14ac:dyDescent="0.25">
      <c r="A228" s="39">
        <v>217</v>
      </c>
      <c r="B228" s="25">
        <v>1870105</v>
      </c>
      <c r="C228" s="25" t="s">
        <v>515</v>
      </c>
      <c r="D228" s="28" t="s">
        <v>1037</v>
      </c>
      <c r="E228" s="28" t="s">
        <v>146</v>
      </c>
      <c r="F228" s="31" t="s">
        <v>248</v>
      </c>
      <c r="G228" s="29" t="s">
        <v>97</v>
      </c>
      <c r="H228" s="29" t="s">
        <v>146</v>
      </c>
      <c r="I228" s="33" t="s">
        <v>90</v>
      </c>
      <c r="J228" s="16"/>
      <c r="K228" s="17"/>
      <c r="L228" s="18"/>
      <c r="M228" s="19"/>
      <c r="N228" s="20"/>
      <c r="O228" s="20">
        <f t="shared" si="48"/>
        <v>0</v>
      </c>
      <c r="P228" s="21">
        <v>1808.4</v>
      </c>
      <c r="Q228" s="22"/>
      <c r="R228" s="21">
        <f t="shared" si="42"/>
        <v>0</v>
      </c>
      <c r="S228" s="22">
        <v>75.430000000000007</v>
      </c>
      <c r="T228" s="22">
        <v>12.07</v>
      </c>
      <c r="U228" s="22">
        <f t="shared" si="43"/>
        <v>0</v>
      </c>
      <c r="V228" s="22">
        <f t="shared" si="44"/>
        <v>0</v>
      </c>
      <c r="W228" s="22">
        <f t="shared" si="45"/>
        <v>0</v>
      </c>
      <c r="X228" s="21">
        <f t="shared" si="46"/>
        <v>0</v>
      </c>
      <c r="Y228" s="22">
        <f>IF(N228&gt;0,(N228*#REF!)+(N228*Q228)+(S228*N228)+(T228*N228),0)</f>
        <v>0</v>
      </c>
      <c r="Z228" s="22">
        <f t="shared" si="47"/>
        <v>0</v>
      </c>
      <c r="AA228" s="23"/>
      <c r="AB228" s="24"/>
    </row>
    <row r="229" spans="1:28" x14ac:dyDescent="0.25">
      <c r="A229" s="39">
        <v>218</v>
      </c>
      <c r="B229" s="25">
        <v>1870106</v>
      </c>
      <c r="C229" s="25" t="s">
        <v>516</v>
      </c>
      <c r="D229" s="28" t="s">
        <v>1037</v>
      </c>
      <c r="E229" s="28" t="s">
        <v>87</v>
      </c>
      <c r="F229" s="31" t="s">
        <v>517</v>
      </c>
      <c r="G229" s="29" t="s">
        <v>79</v>
      </c>
      <c r="H229" s="29" t="s">
        <v>518</v>
      </c>
      <c r="I229" s="33" t="s">
        <v>90</v>
      </c>
      <c r="J229" s="16"/>
      <c r="K229" s="17"/>
      <c r="L229" s="18"/>
      <c r="M229" s="19"/>
      <c r="N229" s="20"/>
      <c r="O229" s="20">
        <f t="shared" si="48"/>
        <v>0</v>
      </c>
      <c r="P229" s="21">
        <v>1920.33</v>
      </c>
      <c r="Q229" s="22"/>
      <c r="R229" s="21">
        <f t="shared" si="42"/>
        <v>0</v>
      </c>
      <c r="S229" s="22">
        <v>80.09</v>
      </c>
      <c r="T229" s="22">
        <v>12.81</v>
      </c>
      <c r="U229" s="22">
        <f t="shared" si="43"/>
        <v>0</v>
      </c>
      <c r="V229" s="22">
        <f t="shared" si="44"/>
        <v>0</v>
      </c>
      <c r="W229" s="22">
        <f t="shared" si="45"/>
        <v>0</v>
      </c>
      <c r="X229" s="21">
        <f t="shared" si="46"/>
        <v>0</v>
      </c>
      <c r="Y229" s="22">
        <f>IF(N229&gt;0,(N229*#REF!)+(N229*Q229)+(S229*N229)+(T229*N229),0)</f>
        <v>0</v>
      </c>
      <c r="Z229" s="22">
        <f t="shared" si="47"/>
        <v>0</v>
      </c>
      <c r="AA229" s="23"/>
      <c r="AB229" s="24"/>
    </row>
    <row r="230" spans="1:28" x14ac:dyDescent="0.25">
      <c r="A230" s="39">
        <v>219</v>
      </c>
      <c r="B230" s="25">
        <v>1220200</v>
      </c>
      <c r="C230" s="25" t="s">
        <v>519</v>
      </c>
      <c r="D230" s="28" t="s">
        <v>1038</v>
      </c>
      <c r="E230" s="28" t="s">
        <v>81</v>
      </c>
      <c r="F230" s="31" t="s">
        <v>149</v>
      </c>
      <c r="G230" s="29" t="s">
        <v>79</v>
      </c>
      <c r="H230" s="29" t="s">
        <v>81</v>
      </c>
      <c r="I230" s="33" t="s">
        <v>83</v>
      </c>
      <c r="J230" s="16"/>
      <c r="K230" s="17"/>
      <c r="L230" s="18"/>
      <c r="M230" s="19"/>
      <c r="N230" s="20"/>
      <c r="O230" s="20">
        <f t="shared" si="48"/>
        <v>0</v>
      </c>
      <c r="P230" s="21">
        <v>10.66</v>
      </c>
      <c r="Q230" s="22"/>
      <c r="R230" s="21">
        <f t="shared" si="42"/>
        <v>0</v>
      </c>
      <c r="S230" s="22">
        <v>0.43</v>
      </c>
      <c r="T230" s="22">
        <v>7.0000000000000007E-2</v>
      </c>
      <c r="U230" s="22">
        <f t="shared" si="43"/>
        <v>0</v>
      </c>
      <c r="V230" s="22">
        <f t="shared" si="44"/>
        <v>0</v>
      </c>
      <c r="W230" s="22">
        <f t="shared" si="45"/>
        <v>0</v>
      </c>
      <c r="X230" s="21">
        <f t="shared" si="46"/>
        <v>0</v>
      </c>
      <c r="Y230" s="22">
        <f>IF(N230&gt;0,(N230*#REF!)+(N230*Q230)+(S230*N230)+(T230*N230),0)</f>
        <v>0</v>
      </c>
      <c r="Z230" s="22">
        <f t="shared" si="47"/>
        <v>0</v>
      </c>
      <c r="AA230" s="23"/>
      <c r="AB230" s="24"/>
    </row>
    <row r="231" spans="1:28" x14ac:dyDescent="0.25">
      <c r="A231" s="39">
        <v>220</v>
      </c>
      <c r="B231" s="25">
        <v>2010012</v>
      </c>
      <c r="C231" s="25" t="s">
        <v>520</v>
      </c>
      <c r="D231" s="28" t="s">
        <v>1039</v>
      </c>
      <c r="E231" s="26" t="s">
        <v>99</v>
      </c>
      <c r="F231" s="25" t="s">
        <v>467</v>
      </c>
      <c r="G231" s="29" t="s">
        <v>79</v>
      </c>
      <c r="H231" s="29" t="s">
        <v>521</v>
      </c>
      <c r="I231" s="33" t="s">
        <v>90</v>
      </c>
      <c r="J231" s="16"/>
      <c r="K231" s="17"/>
      <c r="L231" s="18"/>
      <c r="M231" s="19"/>
      <c r="N231" s="20"/>
      <c r="O231" s="20">
        <f t="shared" si="48"/>
        <v>0</v>
      </c>
      <c r="P231" s="21">
        <v>42412.1</v>
      </c>
      <c r="Q231" s="22"/>
      <c r="R231" s="21">
        <f t="shared" si="42"/>
        <v>0</v>
      </c>
      <c r="S231" s="22">
        <v>1769.19</v>
      </c>
      <c r="T231" s="22">
        <v>283.07</v>
      </c>
      <c r="U231" s="22">
        <f t="shared" si="43"/>
        <v>0</v>
      </c>
      <c r="V231" s="22">
        <f t="shared" si="44"/>
        <v>0</v>
      </c>
      <c r="W231" s="22">
        <f t="shared" si="45"/>
        <v>0</v>
      </c>
      <c r="X231" s="21">
        <f t="shared" si="46"/>
        <v>0</v>
      </c>
      <c r="Y231" s="22">
        <f>IF(N231&gt;0,(N231*#REF!)+(N231*Q231)+(S231*N231)+(T231*N231),0)</f>
        <v>0</v>
      </c>
      <c r="Z231" s="22">
        <f t="shared" si="47"/>
        <v>0</v>
      </c>
      <c r="AA231" s="23"/>
      <c r="AB231" s="24"/>
    </row>
    <row r="232" spans="1:28" x14ac:dyDescent="0.25">
      <c r="A232" s="39">
        <v>221</v>
      </c>
      <c r="B232" s="25">
        <v>3470185</v>
      </c>
      <c r="C232" s="25" t="s">
        <v>522</v>
      </c>
      <c r="D232" s="28" t="s">
        <v>1039</v>
      </c>
      <c r="E232" s="28" t="s">
        <v>132</v>
      </c>
      <c r="F232" s="31" t="s">
        <v>523</v>
      </c>
      <c r="G232" s="29" t="s">
        <v>103</v>
      </c>
      <c r="H232" s="29" t="s">
        <v>524</v>
      </c>
      <c r="I232" s="33" t="s">
        <v>83</v>
      </c>
      <c r="J232" s="16"/>
      <c r="K232" s="17"/>
      <c r="L232" s="18"/>
      <c r="M232" s="19"/>
      <c r="N232" s="20"/>
      <c r="O232" s="20">
        <f t="shared" si="48"/>
        <v>0</v>
      </c>
      <c r="P232" s="21">
        <v>4341.3500000000004</v>
      </c>
      <c r="Q232" s="22"/>
      <c r="R232" s="21">
        <f t="shared" si="42"/>
        <v>0</v>
      </c>
      <c r="S232" s="22">
        <v>181.12</v>
      </c>
      <c r="T232" s="22">
        <v>28.98</v>
      </c>
      <c r="U232" s="22">
        <f t="shared" si="43"/>
        <v>0</v>
      </c>
      <c r="V232" s="22">
        <f t="shared" si="44"/>
        <v>0</v>
      </c>
      <c r="W232" s="22">
        <f t="shared" si="45"/>
        <v>0</v>
      </c>
      <c r="X232" s="21">
        <f t="shared" si="46"/>
        <v>0</v>
      </c>
      <c r="Y232" s="22">
        <f>IF(N232&gt;0,(N232*#REF!)+(N232*Q232)+(S232*N232)+(T232*N232),0)</f>
        <v>0</v>
      </c>
      <c r="Z232" s="22">
        <f t="shared" si="47"/>
        <v>0</v>
      </c>
      <c r="AA232" s="23"/>
      <c r="AB232" s="24"/>
    </row>
    <row r="233" spans="1:28" x14ac:dyDescent="0.25">
      <c r="A233" s="39">
        <v>222</v>
      </c>
      <c r="B233" s="25">
        <v>3470195</v>
      </c>
      <c r="C233" s="25" t="s">
        <v>525</v>
      </c>
      <c r="D233" s="28" t="s">
        <v>1039</v>
      </c>
      <c r="E233" s="28" t="s">
        <v>106</v>
      </c>
      <c r="F233" s="31" t="s">
        <v>196</v>
      </c>
      <c r="G233" s="29" t="s">
        <v>103</v>
      </c>
      <c r="H233" s="29" t="s">
        <v>104</v>
      </c>
      <c r="I233" s="33" t="s">
        <v>83</v>
      </c>
      <c r="J233" s="16"/>
      <c r="K233" s="17"/>
      <c r="L233" s="18"/>
      <c r="M233" s="19"/>
      <c r="N233" s="20"/>
      <c r="O233" s="20">
        <f t="shared" si="48"/>
        <v>0</v>
      </c>
      <c r="P233" s="21">
        <v>1245.26</v>
      </c>
      <c r="Q233" s="22"/>
      <c r="R233" s="21">
        <f t="shared" si="42"/>
        <v>0</v>
      </c>
      <c r="S233" s="22">
        <v>51.97</v>
      </c>
      <c r="T233" s="22">
        <v>8.32</v>
      </c>
      <c r="U233" s="22">
        <f t="shared" si="43"/>
        <v>0</v>
      </c>
      <c r="V233" s="22">
        <f t="shared" si="44"/>
        <v>0</v>
      </c>
      <c r="W233" s="22">
        <f t="shared" si="45"/>
        <v>0</v>
      </c>
      <c r="X233" s="21">
        <f t="shared" si="46"/>
        <v>0</v>
      </c>
      <c r="Y233" s="22">
        <f>IF(N233&gt;0,(N233*#REF!)+(N233*Q233)+(S233*N233)+(T233*N233),0)</f>
        <v>0</v>
      </c>
      <c r="Z233" s="22">
        <f t="shared" si="47"/>
        <v>0</v>
      </c>
      <c r="AA233" s="23"/>
      <c r="AB233" s="24"/>
    </row>
    <row r="234" spans="1:28" x14ac:dyDescent="0.25">
      <c r="A234" s="39">
        <v>223</v>
      </c>
      <c r="B234" s="40">
        <v>2010050</v>
      </c>
      <c r="C234" s="40" t="s">
        <v>1252</v>
      </c>
      <c r="D234" s="41" t="s">
        <v>1253</v>
      </c>
      <c r="E234" s="41" t="s">
        <v>146</v>
      </c>
      <c r="F234" s="42" t="s">
        <v>92</v>
      </c>
      <c r="G234" s="43" t="s">
        <v>97</v>
      </c>
      <c r="H234" s="43" t="s">
        <v>146</v>
      </c>
      <c r="I234" s="44" t="s">
        <v>80</v>
      </c>
      <c r="J234" s="45"/>
      <c r="K234" s="46"/>
      <c r="L234" s="47"/>
      <c r="M234" s="19"/>
      <c r="N234" s="48"/>
      <c r="O234" s="48">
        <f t="shared" si="48"/>
        <v>0</v>
      </c>
      <c r="P234" s="21">
        <v>1584.87</v>
      </c>
      <c r="Q234" s="49"/>
      <c r="R234" s="37">
        <f t="shared" si="42"/>
        <v>0</v>
      </c>
      <c r="S234" s="49">
        <v>66.12</v>
      </c>
      <c r="T234" s="49">
        <v>10.58</v>
      </c>
      <c r="U234" s="49">
        <f t="shared" si="43"/>
        <v>0</v>
      </c>
      <c r="V234" s="49">
        <f t="shared" si="44"/>
        <v>0</v>
      </c>
      <c r="W234" s="49">
        <f t="shared" si="45"/>
        <v>0</v>
      </c>
      <c r="X234" s="37">
        <f t="shared" si="46"/>
        <v>0</v>
      </c>
      <c r="Y234" s="49">
        <f>IF(N234&gt;0,(N234*#REF!)+(N234*Q234)+(S234*N234)+(T234*N234),0)</f>
        <v>0</v>
      </c>
      <c r="Z234" s="49">
        <f t="shared" si="47"/>
        <v>0</v>
      </c>
      <c r="AA234" s="50"/>
      <c r="AB234" s="51"/>
    </row>
    <row r="235" spans="1:28" x14ac:dyDescent="0.25">
      <c r="A235" s="39">
        <v>224</v>
      </c>
      <c r="B235" s="25">
        <v>3470011</v>
      </c>
      <c r="C235" s="25" t="s">
        <v>526</v>
      </c>
      <c r="D235" s="28" t="s">
        <v>1040</v>
      </c>
      <c r="E235" s="28" t="s">
        <v>106</v>
      </c>
      <c r="F235" s="31" t="s">
        <v>527</v>
      </c>
      <c r="G235" s="29" t="s">
        <v>103</v>
      </c>
      <c r="H235" s="29" t="s">
        <v>105</v>
      </c>
      <c r="I235" s="33" t="s">
        <v>83</v>
      </c>
      <c r="J235" s="16"/>
      <c r="K235" s="17"/>
      <c r="L235" s="18"/>
      <c r="M235" s="19"/>
      <c r="N235" s="20"/>
      <c r="O235" s="20">
        <f t="shared" si="48"/>
        <v>0</v>
      </c>
      <c r="P235" s="21">
        <v>12425.57</v>
      </c>
      <c r="Q235" s="22"/>
      <c r="R235" s="21">
        <f t="shared" si="42"/>
        <v>0</v>
      </c>
      <c r="S235" s="22">
        <v>518.32000000000005</v>
      </c>
      <c r="T235" s="22">
        <v>82.93</v>
      </c>
      <c r="U235" s="22">
        <f t="shared" si="43"/>
        <v>0</v>
      </c>
      <c r="V235" s="22">
        <f t="shared" si="44"/>
        <v>0</v>
      </c>
      <c r="W235" s="22">
        <f t="shared" si="45"/>
        <v>0</v>
      </c>
      <c r="X235" s="21">
        <f t="shared" si="46"/>
        <v>0</v>
      </c>
      <c r="Y235" s="22">
        <f>IF(N235&gt;0,(N235*#REF!)+(N235*Q235)+(S235*N235)+(T235*N235),0)</f>
        <v>0</v>
      </c>
      <c r="Z235" s="22">
        <f t="shared" si="47"/>
        <v>0</v>
      </c>
      <c r="AA235" s="23"/>
      <c r="AB235" s="24"/>
    </row>
    <row r="236" spans="1:28" x14ac:dyDescent="0.25">
      <c r="A236" s="39">
        <v>225</v>
      </c>
      <c r="B236" s="25">
        <v>410080</v>
      </c>
      <c r="C236" s="25" t="s">
        <v>528</v>
      </c>
      <c r="D236" s="28" t="s">
        <v>1041</v>
      </c>
      <c r="E236" s="28" t="s">
        <v>81</v>
      </c>
      <c r="F236" s="31" t="s">
        <v>149</v>
      </c>
      <c r="G236" s="29" t="s">
        <v>79</v>
      </c>
      <c r="H236" s="29" t="s">
        <v>81</v>
      </c>
      <c r="I236" s="33" t="s">
        <v>83</v>
      </c>
      <c r="J236" s="16"/>
      <c r="K236" s="17"/>
      <c r="L236" s="18"/>
      <c r="M236" s="19"/>
      <c r="N236" s="20"/>
      <c r="O236" s="20">
        <f t="shared" si="48"/>
        <v>0</v>
      </c>
      <c r="P236" s="21">
        <v>43.59</v>
      </c>
      <c r="Q236" s="22"/>
      <c r="R236" s="21">
        <f t="shared" si="42"/>
        <v>0</v>
      </c>
      <c r="S236" s="22">
        <v>1.81</v>
      </c>
      <c r="T236" s="22">
        <v>0.28999999999999998</v>
      </c>
      <c r="U236" s="22">
        <f t="shared" si="43"/>
        <v>0</v>
      </c>
      <c r="V236" s="22">
        <f t="shared" si="44"/>
        <v>0</v>
      </c>
      <c r="W236" s="22">
        <f t="shared" si="45"/>
        <v>0</v>
      </c>
      <c r="X236" s="21">
        <f t="shared" si="46"/>
        <v>0</v>
      </c>
      <c r="Y236" s="22">
        <f>IF(N236&gt;0,(N236*#REF!)+(N236*Q236)+(S236*N236)+(T236*N236),0)</f>
        <v>0</v>
      </c>
      <c r="Z236" s="22">
        <f t="shared" si="47"/>
        <v>0</v>
      </c>
      <c r="AA236" s="23"/>
      <c r="AB236" s="24"/>
    </row>
    <row r="237" spans="1:28" x14ac:dyDescent="0.25">
      <c r="A237" s="39">
        <v>226</v>
      </c>
      <c r="B237" s="25">
        <v>410081</v>
      </c>
      <c r="C237" s="25" t="s">
        <v>529</v>
      </c>
      <c r="D237" s="28" t="s">
        <v>1041</v>
      </c>
      <c r="E237" s="28" t="s">
        <v>530</v>
      </c>
      <c r="F237" s="31" t="s">
        <v>531</v>
      </c>
      <c r="G237" s="29" t="s">
        <v>79</v>
      </c>
      <c r="H237" s="29" t="s">
        <v>134</v>
      </c>
      <c r="I237" s="33" t="s">
        <v>83</v>
      </c>
      <c r="J237" s="16"/>
      <c r="K237" s="17"/>
      <c r="L237" s="18"/>
      <c r="M237" s="19"/>
      <c r="N237" s="20"/>
      <c r="O237" s="20">
        <f t="shared" si="48"/>
        <v>0</v>
      </c>
      <c r="P237" s="21">
        <v>1606.83</v>
      </c>
      <c r="Q237" s="22"/>
      <c r="R237" s="21">
        <f t="shared" si="42"/>
        <v>0</v>
      </c>
      <c r="S237" s="22">
        <v>67.02</v>
      </c>
      <c r="T237" s="22">
        <v>10.72</v>
      </c>
      <c r="U237" s="22">
        <f t="shared" si="43"/>
        <v>0</v>
      </c>
      <c r="V237" s="22">
        <f t="shared" si="44"/>
        <v>0</v>
      </c>
      <c r="W237" s="22">
        <f t="shared" si="45"/>
        <v>0</v>
      </c>
      <c r="X237" s="21">
        <f t="shared" si="46"/>
        <v>0</v>
      </c>
      <c r="Y237" s="22">
        <f>IF(N237&gt;0,(N237*#REF!)+(N237*Q237)+(S237*N237)+(T237*N237),0)</f>
        <v>0</v>
      </c>
      <c r="Z237" s="22">
        <f t="shared" si="47"/>
        <v>0</v>
      </c>
      <c r="AA237" s="23"/>
      <c r="AB237" s="24"/>
    </row>
    <row r="238" spans="1:28" x14ac:dyDescent="0.25">
      <c r="A238" s="39">
        <v>227</v>
      </c>
      <c r="B238" s="25">
        <v>410082</v>
      </c>
      <c r="C238" s="25" t="s">
        <v>532</v>
      </c>
      <c r="D238" s="28" t="s">
        <v>1041</v>
      </c>
      <c r="E238" s="28" t="s">
        <v>124</v>
      </c>
      <c r="F238" s="31" t="s">
        <v>147</v>
      </c>
      <c r="G238" s="29" t="s">
        <v>97</v>
      </c>
      <c r="H238" s="29" t="s">
        <v>124</v>
      </c>
      <c r="I238" s="33" t="s">
        <v>90</v>
      </c>
      <c r="J238" s="16"/>
      <c r="K238" s="17"/>
      <c r="L238" s="18"/>
      <c r="M238" s="19"/>
      <c r="N238" s="20"/>
      <c r="O238" s="20">
        <f t="shared" si="48"/>
        <v>0</v>
      </c>
      <c r="P238" s="21">
        <v>9719.44</v>
      </c>
      <c r="Q238" s="22"/>
      <c r="R238" s="21">
        <f t="shared" si="42"/>
        <v>0</v>
      </c>
      <c r="S238" s="22">
        <v>405.41</v>
      </c>
      <c r="T238" s="22">
        <v>64.87</v>
      </c>
      <c r="U238" s="22">
        <f t="shared" si="43"/>
        <v>0</v>
      </c>
      <c r="V238" s="22">
        <f t="shared" si="44"/>
        <v>0</v>
      </c>
      <c r="W238" s="22">
        <f t="shared" si="45"/>
        <v>0</v>
      </c>
      <c r="X238" s="21">
        <f t="shared" si="46"/>
        <v>0</v>
      </c>
      <c r="Y238" s="22">
        <f>IF(N238&gt;0,(N238*#REF!)+(N238*Q238)+(S238*N238)+(T238*N238),0)</f>
        <v>0</v>
      </c>
      <c r="Z238" s="22">
        <f t="shared" si="47"/>
        <v>0</v>
      </c>
      <c r="AA238" s="23"/>
      <c r="AB238" s="24"/>
    </row>
    <row r="239" spans="1:28" x14ac:dyDescent="0.25">
      <c r="A239" s="39">
        <v>228</v>
      </c>
      <c r="B239" s="25">
        <v>2130131</v>
      </c>
      <c r="C239" s="25" t="s">
        <v>533</v>
      </c>
      <c r="D239" s="28" t="s">
        <v>1042</v>
      </c>
      <c r="E239" s="28" t="s">
        <v>124</v>
      </c>
      <c r="F239" s="31" t="s">
        <v>98</v>
      </c>
      <c r="G239" s="29" t="s">
        <v>97</v>
      </c>
      <c r="H239" s="29" t="s">
        <v>124</v>
      </c>
      <c r="I239" s="33" t="s">
        <v>90</v>
      </c>
      <c r="J239" s="16"/>
      <c r="K239" s="17"/>
      <c r="L239" s="18"/>
      <c r="M239" s="19"/>
      <c r="N239" s="20"/>
      <c r="O239" s="20">
        <f t="shared" si="48"/>
        <v>0</v>
      </c>
      <c r="P239" s="21">
        <v>38224.959999999999</v>
      </c>
      <c r="Q239" s="22"/>
      <c r="R239" s="21">
        <f t="shared" si="42"/>
        <v>0</v>
      </c>
      <c r="S239" s="22">
        <v>1594.53</v>
      </c>
      <c r="T239" s="22">
        <v>255.12</v>
      </c>
      <c r="U239" s="22">
        <f t="shared" si="43"/>
        <v>0</v>
      </c>
      <c r="V239" s="22">
        <f t="shared" si="44"/>
        <v>0</v>
      </c>
      <c r="W239" s="22">
        <f t="shared" si="45"/>
        <v>0</v>
      </c>
      <c r="X239" s="21">
        <f t="shared" si="46"/>
        <v>0</v>
      </c>
      <c r="Y239" s="22">
        <f>IF(N239&gt;0,(N239*#REF!)+(N239*Q239)+(S239*N239)+(T239*N239),0)</f>
        <v>0</v>
      </c>
      <c r="Z239" s="22">
        <f t="shared" si="47"/>
        <v>0</v>
      </c>
      <c r="AA239" s="23"/>
      <c r="AB239" s="24"/>
    </row>
    <row r="240" spans="1:28" x14ac:dyDescent="0.25">
      <c r="A240" s="39">
        <v>229</v>
      </c>
      <c r="B240" s="25">
        <v>2410060</v>
      </c>
      <c r="C240" s="25" t="s">
        <v>534</v>
      </c>
      <c r="D240" s="28" t="s">
        <v>1043</v>
      </c>
      <c r="E240" s="28" t="s">
        <v>146</v>
      </c>
      <c r="F240" s="31" t="s">
        <v>535</v>
      </c>
      <c r="G240" s="29" t="s">
        <v>97</v>
      </c>
      <c r="H240" s="29" t="s">
        <v>536</v>
      </c>
      <c r="I240" s="33" t="s">
        <v>90</v>
      </c>
      <c r="J240" s="16"/>
      <c r="K240" s="17"/>
      <c r="L240" s="18"/>
      <c r="M240" s="19"/>
      <c r="N240" s="20"/>
      <c r="O240" s="20">
        <f t="shared" si="48"/>
        <v>0</v>
      </c>
      <c r="P240" s="21">
        <v>8455.44</v>
      </c>
      <c r="Q240" s="22"/>
      <c r="R240" s="21">
        <f t="shared" si="42"/>
        <v>0</v>
      </c>
      <c r="S240" s="22">
        <v>352.69</v>
      </c>
      <c r="T240" s="22">
        <v>56.43</v>
      </c>
      <c r="U240" s="22">
        <f t="shared" si="43"/>
        <v>0</v>
      </c>
      <c r="V240" s="22">
        <f t="shared" si="44"/>
        <v>0</v>
      </c>
      <c r="W240" s="22">
        <f t="shared" si="45"/>
        <v>0</v>
      </c>
      <c r="X240" s="21">
        <f t="shared" si="46"/>
        <v>0</v>
      </c>
      <c r="Y240" s="22">
        <f>IF(N240&gt;0,(N240*#REF!)+(N240*Q240)+(S240*N240)+(T240*N240),0)</f>
        <v>0</v>
      </c>
      <c r="Z240" s="22">
        <f t="shared" si="47"/>
        <v>0</v>
      </c>
      <c r="AA240" s="23"/>
      <c r="AB240" s="24"/>
    </row>
    <row r="241" spans="1:28" x14ac:dyDescent="0.25">
      <c r="A241" s="39">
        <v>230</v>
      </c>
      <c r="B241" s="25">
        <v>2410050</v>
      </c>
      <c r="C241" s="25" t="s">
        <v>537</v>
      </c>
      <c r="D241" s="28" t="s">
        <v>1044</v>
      </c>
      <c r="E241" s="28" t="s">
        <v>81</v>
      </c>
      <c r="F241" s="31" t="s">
        <v>538</v>
      </c>
      <c r="G241" s="29" t="s">
        <v>79</v>
      </c>
      <c r="H241" s="29" t="s">
        <v>81</v>
      </c>
      <c r="I241" s="33" t="s">
        <v>90</v>
      </c>
      <c r="J241" s="16"/>
      <c r="K241" s="17"/>
      <c r="L241" s="18"/>
      <c r="M241" s="19"/>
      <c r="N241" s="20"/>
      <c r="O241" s="20">
        <f t="shared" si="48"/>
        <v>0</v>
      </c>
      <c r="P241" s="21">
        <v>322.83999999999997</v>
      </c>
      <c r="Q241" s="22"/>
      <c r="R241" s="21">
        <f t="shared" si="42"/>
        <v>0</v>
      </c>
      <c r="S241" s="22">
        <v>13.49</v>
      </c>
      <c r="T241" s="22">
        <v>2.16</v>
      </c>
      <c r="U241" s="22">
        <f t="shared" si="43"/>
        <v>0</v>
      </c>
      <c r="V241" s="22">
        <f t="shared" si="44"/>
        <v>0</v>
      </c>
      <c r="W241" s="22">
        <f t="shared" si="45"/>
        <v>0</v>
      </c>
      <c r="X241" s="21">
        <f t="shared" si="46"/>
        <v>0</v>
      </c>
      <c r="Y241" s="22">
        <f>IF(N241&gt;0,(N241*#REF!)+(N241*Q241)+(S241*N241)+(T241*N241),0)</f>
        <v>0</v>
      </c>
      <c r="Z241" s="22">
        <f t="shared" si="47"/>
        <v>0</v>
      </c>
      <c r="AA241" s="23"/>
      <c r="AB241" s="24"/>
    </row>
    <row r="242" spans="1:28" x14ac:dyDescent="0.25">
      <c r="A242" s="39">
        <v>231</v>
      </c>
      <c r="B242" s="25">
        <v>2410080</v>
      </c>
      <c r="C242" s="25" t="s">
        <v>539</v>
      </c>
      <c r="D242" s="28" t="s">
        <v>1045</v>
      </c>
      <c r="E242" s="28" t="s">
        <v>81</v>
      </c>
      <c r="F242" s="31" t="s">
        <v>82</v>
      </c>
      <c r="G242" s="29" t="s">
        <v>79</v>
      </c>
      <c r="H242" s="29" t="s">
        <v>81</v>
      </c>
      <c r="I242" s="33" t="s">
        <v>83</v>
      </c>
      <c r="J242" s="16"/>
      <c r="K242" s="17"/>
      <c r="L242" s="18"/>
      <c r="M242" s="19"/>
      <c r="N242" s="20"/>
      <c r="O242" s="20">
        <f t="shared" si="48"/>
        <v>0</v>
      </c>
      <c r="P242" s="21">
        <v>39.840000000000003</v>
      </c>
      <c r="Q242" s="22"/>
      <c r="R242" s="21">
        <f t="shared" si="42"/>
        <v>0</v>
      </c>
      <c r="S242" s="22">
        <v>1.66</v>
      </c>
      <c r="T242" s="22">
        <v>0.27</v>
      </c>
      <c r="U242" s="22">
        <f t="shared" si="43"/>
        <v>0</v>
      </c>
      <c r="V242" s="22">
        <f t="shared" si="44"/>
        <v>0</v>
      </c>
      <c r="W242" s="22">
        <f t="shared" si="45"/>
        <v>0</v>
      </c>
      <c r="X242" s="21">
        <f t="shared" si="46"/>
        <v>0</v>
      </c>
      <c r="Y242" s="22">
        <f>IF(N242&gt;0,(N242*#REF!)+(N242*Q242)+(S242*N242)+(T242*N242),0)</f>
        <v>0</v>
      </c>
      <c r="Z242" s="22">
        <f t="shared" si="47"/>
        <v>0</v>
      </c>
      <c r="AA242" s="23"/>
      <c r="AB242" s="24"/>
    </row>
    <row r="243" spans="1:28" x14ac:dyDescent="0.25">
      <c r="A243" s="39">
        <v>232</v>
      </c>
      <c r="B243" s="25">
        <v>2410090</v>
      </c>
      <c r="C243" s="25" t="s">
        <v>540</v>
      </c>
      <c r="D243" s="28" t="s">
        <v>1045</v>
      </c>
      <c r="E243" s="28" t="s">
        <v>86</v>
      </c>
      <c r="F243" s="31" t="s">
        <v>541</v>
      </c>
      <c r="G243" s="29" t="s">
        <v>79</v>
      </c>
      <c r="H243" s="29" t="s">
        <v>542</v>
      </c>
      <c r="I243" s="33" t="s">
        <v>83</v>
      </c>
      <c r="J243" s="16"/>
      <c r="K243" s="17"/>
      <c r="L243" s="18"/>
      <c r="M243" s="19"/>
      <c r="N243" s="20"/>
      <c r="O243" s="20">
        <f t="shared" si="48"/>
        <v>0</v>
      </c>
      <c r="P243" s="21">
        <v>3534.34</v>
      </c>
      <c r="Q243" s="22"/>
      <c r="R243" s="21">
        <f t="shared" si="42"/>
        <v>0</v>
      </c>
      <c r="S243" s="22">
        <v>147.44</v>
      </c>
      <c r="T243" s="22">
        <v>23.59</v>
      </c>
      <c r="U243" s="22">
        <f t="shared" si="43"/>
        <v>0</v>
      </c>
      <c r="V243" s="22">
        <f t="shared" si="44"/>
        <v>0</v>
      </c>
      <c r="W243" s="22">
        <f t="shared" si="45"/>
        <v>0</v>
      </c>
      <c r="X243" s="21">
        <f t="shared" si="46"/>
        <v>0</v>
      </c>
      <c r="Y243" s="22">
        <f>IF(N243&gt;0,(N243*#REF!)+(N243*Q243)+(S243*N243)+(T243*N243),0)</f>
        <v>0</v>
      </c>
      <c r="Z243" s="22">
        <f t="shared" si="47"/>
        <v>0</v>
      </c>
      <c r="AA243" s="23"/>
      <c r="AB243" s="24"/>
    </row>
    <row r="244" spans="1:28" x14ac:dyDescent="0.25">
      <c r="A244" s="39">
        <v>233</v>
      </c>
      <c r="B244" s="25">
        <v>2410095</v>
      </c>
      <c r="C244" s="25" t="s">
        <v>543</v>
      </c>
      <c r="D244" s="28" t="s">
        <v>1045</v>
      </c>
      <c r="E244" s="28" t="s">
        <v>87</v>
      </c>
      <c r="F244" s="31" t="s">
        <v>544</v>
      </c>
      <c r="G244" s="29" t="s">
        <v>79</v>
      </c>
      <c r="H244" s="29" t="s">
        <v>121</v>
      </c>
      <c r="I244" s="33" t="s">
        <v>83</v>
      </c>
      <c r="J244" s="16"/>
      <c r="K244" s="17"/>
      <c r="L244" s="18"/>
      <c r="M244" s="19"/>
      <c r="N244" s="20"/>
      <c r="O244" s="20">
        <f t="shared" si="48"/>
        <v>0</v>
      </c>
      <c r="P244" s="21">
        <v>1328.31</v>
      </c>
      <c r="Q244" s="22"/>
      <c r="R244" s="21">
        <f t="shared" si="42"/>
        <v>0</v>
      </c>
      <c r="S244" s="22">
        <v>55.43</v>
      </c>
      <c r="T244" s="22">
        <v>8.8699999999999992</v>
      </c>
      <c r="U244" s="22">
        <f t="shared" si="43"/>
        <v>0</v>
      </c>
      <c r="V244" s="22">
        <f t="shared" si="44"/>
        <v>0</v>
      </c>
      <c r="W244" s="22">
        <f t="shared" si="45"/>
        <v>0</v>
      </c>
      <c r="X244" s="21">
        <f t="shared" si="46"/>
        <v>0</v>
      </c>
      <c r="Y244" s="22">
        <f>IF(N244&gt;0,(N244*#REF!)+(N244*Q244)+(S244*N244)+(T244*N244),0)</f>
        <v>0</v>
      </c>
      <c r="Z244" s="22">
        <f t="shared" si="47"/>
        <v>0</v>
      </c>
      <c r="AA244" s="23"/>
      <c r="AB244" s="24"/>
    </row>
    <row r="245" spans="1:28" x14ac:dyDescent="0.25">
      <c r="A245" s="39">
        <v>234</v>
      </c>
      <c r="B245" s="25">
        <v>1650020</v>
      </c>
      <c r="C245" s="25" t="s">
        <v>543</v>
      </c>
      <c r="D245" s="28" t="s">
        <v>1046</v>
      </c>
      <c r="E245" s="28" t="s">
        <v>146</v>
      </c>
      <c r="F245" s="31" t="s">
        <v>545</v>
      </c>
      <c r="G245" s="29" t="s">
        <v>97</v>
      </c>
      <c r="H245" s="29" t="s">
        <v>146</v>
      </c>
      <c r="I245" s="33" t="s">
        <v>83</v>
      </c>
      <c r="J245" s="16"/>
      <c r="K245" s="17"/>
      <c r="L245" s="18"/>
      <c r="M245" s="19"/>
      <c r="N245" s="20"/>
      <c r="O245" s="20">
        <f t="shared" si="48"/>
        <v>0</v>
      </c>
      <c r="P245" s="21">
        <v>537.96</v>
      </c>
      <c r="Q245" s="22"/>
      <c r="R245" s="21">
        <f t="shared" si="42"/>
        <v>0</v>
      </c>
      <c r="S245" s="22">
        <v>22.42</v>
      </c>
      <c r="T245" s="22">
        <v>3.59</v>
      </c>
      <c r="U245" s="22">
        <f t="shared" si="43"/>
        <v>0</v>
      </c>
      <c r="V245" s="22">
        <f t="shared" si="44"/>
        <v>0</v>
      </c>
      <c r="W245" s="22">
        <f t="shared" si="45"/>
        <v>0</v>
      </c>
      <c r="X245" s="21">
        <f t="shared" si="46"/>
        <v>0</v>
      </c>
      <c r="Y245" s="22">
        <f>IF(N245&gt;0,(N245*#REF!)+(N245*Q245)+(S245*N245)+(T245*N245),0)</f>
        <v>0</v>
      </c>
      <c r="Z245" s="22">
        <f t="shared" si="47"/>
        <v>0</v>
      </c>
      <c r="AA245" s="23"/>
      <c r="AB245" s="24"/>
    </row>
    <row r="246" spans="1:28" x14ac:dyDescent="0.25">
      <c r="A246" s="39">
        <v>235</v>
      </c>
      <c r="B246" s="25">
        <v>1650030</v>
      </c>
      <c r="C246" s="25" t="s">
        <v>546</v>
      </c>
      <c r="D246" s="28" t="s">
        <v>1046</v>
      </c>
      <c r="E246" s="28" t="s">
        <v>81</v>
      </c>
      <c r="F246" s="31" t="s">
        <v>153</v>
      </c>
      <c r="G246" s="29" t="s">
        <v>79</v>
      </c>
      <c r="H246" s="29" t="s">
        <v>81</v>
      </c>
      <c r="I246" s="33" t="s">
        <v>83</v>
      </c>
      <c r="J246" s="16"/>
      <c r="K246" s="17"/>
      <c r="L246" s="18"/>
      <c r="M246" s="19"/>
      <c r="N246" s="20"/>
      <c r="O246" s="20">
        <f t="shared" si="48"/>
        <v>0</v>
      </c>
      <c r="P246" s="21">
        <v>63.12</v>
      </c>
      <c r="Q246" s="22"/>
      <c r="R246" s="21">
        <f t="shared" si="42"/>
        <v>0</v>
      </c>
      <c r="S246" s="22">
        <v>2.61</v>
      </c>
      <c r="T246" s="22">
        <v>0.42</v>
      </c>
      <c r="U246" s="22">
        <f t="shared" si="43"/>
        <v>0</v>
      </c>
      <c r="V246" s="22">
        <f t="shared" si="44"/>
        <v>0</v>
      </c>
      <c r="W246" s="22">
        <f t="shared" si="45"/>
        <v>0</v>
      </c>
      <c r="X246" s="21">
        <f t="shared" si="46"/>
        <v>0</v>
      </c>
      <c r="Y246" s="22">
        <f>IF(N246&gt;0,(N246*#REF!)+(N246*Q246)+(S246*N246)+(T246*N246),0)</f>
        <v>0</v>
      </c>
      <c r="Z246" s="22">
        <f t="shared" si="47"/>
        <v>0</v>
      </c>
      <c r="AA246" s="23"/>
      <c r="AB246" s="24"/>
    </row>
    <row r="247" spans="1:28" x14ac:dyDescent="0.25">
      <c r="A247" s="39">
        <v>236</v>
      </c>
      <c r="B247" s="25">
        <v>1650040</v>
      </c>
      <c r="C247" s="25" t="s">
        <v>547</v>
      </c>
      <c r="D247" s="28" t="s">
        <v>1047</v>
      </c>
      <c r="E247" s="28" t="s">
        <v>146</v>
      </c>
      <c r="F247" s="31" t="s">
        <v>548</v>
      </c>
      <c r="G247" s="29" t="s">
        <v>97</v>
      </c>
      <c r="H247" s="29" t="s">
        <v>146</v>
      </c>
      <c r="I247" s="33" t="s">
        <v>83</v>
      </c>
      <c r="J247" s="16"/>
      <c r="K247" s="17"/>
      <c r="L247" s="18"/>
      <c r="M247" s="19"/>
      <c r="N247" s="20"/>
      <c r="O247" s="20">
        <f t="shared" si="48"/>
        <v>0</v>
      </c>
      <c r="P247" s="21">
        <v>579.9</v>
      </c>
      <c r="Q247" s="22"/>
      <c r="R247" s="21">
        <f t="shared" si="42"/>
        <v>0</v>
      </c>
      <c r="S247" s="22">
        <v>24.18</v>
      </c>
      <c r="T247" s="22">
        <v>3.87</v>
      </c>
      <c r="U247" s="22">
        <f t="shared" si="43"/>
        <v>0</v>
      </c>
      <c r="V247" s="22">
        <f t="shared" si="44"/>
        <v>0</v>
      </c>
      <c r="W247" s="22">
        <f t="shared" si="45"/>
        <v>0</v>
      </c>
      <c r="X247" s="21">
        <f t="shared" si="46"/>
        <v>0</v>
      </c>
      <c r="Y247" s="22">
        <f>IF(N247&gt;0,(N247*#REF!)+(N247*Q247)+(S247*N247)+(T247*N247),0)</f>
        <v>0</v>
      </c>
      <c r="Z247" s="22">
        <f t="shared" si="47"/>
        <v>0</v>
      </c>
      <c r="AA247" s="23"/>
      <c r="AB247" s="24"/>
    </row>
    <row r="248" spans="1:28" x14ac:dyDescent="0.25">
      <c r="A248" s="39">
        <v>237</v>
      </c>
      <c r="B248" s="25">
        <v>1650050</v>
      </c>
      <c r="C248" s="25" t="s">
        <v>549</v>
      </c>
      <c r="D248" s="28" t="s">
        <v>1048</v>
      </c>
      <c r="E248" s="28" t="s">
        <v>81</v>
      </c>
      <c r="F248" s="31" t="s">
        <v>550</v>
      </c>
      <c r="G248" s="29" t="s">
        <v>79</v>
      </c>
      <c r="H248" s="29" t="s">
        <v>81</v>
      </c>
      <c r="I248" s="33" t="s">
        <v>83</v>
      </c>
      <c r="J248" s="16"/>
      <c r="K248" s="17"/>
      <c r="L248" s="18"/>
      <c r="M248" s="19"/>
      <c r="N248" s="20"/>
      <c r="O248" s="20">
        <f t="shared" si="48"/>
        <v>0</v>
      </c>
      <c r="P248" s="21">
        <v>159.04</v>
      </c>
      <c r="Q248" s="22"/>
      <c r="R248" s="21">
        <f t="shared" si="42"/>
        <v>0</v>
      </c>
      <c r="S248" s="22">
        <v>6.65</v>
      </c>
      <c r="T248" s="22">
        <v>1.06</v>
      </c>
      <c r="U248" s="22">
        <f t="shared" si="43"/>
        <v>0</v>
      </c>
      <c r="V248" s="22">
        <f t="shared" si="44"/>
        <v>0</v>
      </c>
      <c r="W248" s="22">
        <f t="shared" si="45"/>
        <v>0</v>
      </c>
      <c r="X248" s="21">
        <f t="shared" si="46"/>
        <v>0</v>
      </c>
      <c r="Y248" s="22">
        <f>IF(N248&gt;0,(N248*#REF!)+(N248*Q248)+(S248*N248)+(T248*N248),0)</f>
        <v>0</v>
      </c>
      <c r="Z248" s="22">
        <f t="shared" si="47"/>
        <v>0</v>
      </c>
      <c r="AA248" s="23"/>
      <c r="AB248" s="24"/>
    </row>
    <row r="249" spans="1:28" x14ac:dyDescent="0.25">
      <c r="A249" s="39">
        <v>238</v>
      </c>
      <c r="B249" s="25">
        <v>1650055</v>
      </c>
      <c r="C249" s="25" t="s">
        <v>551</v>
      </c>
      <c r="D249" s="28" t="s">
        <v>1048</v>
      </c>
      <c r="E249" s="28" t="s">
        <v>78</v>
      </c>
      <c r="F249" s="31" t="s">
        <v>552</v>
      </c>
      <c r="G249" s="29" t="s">
        <v>79</v>
      </c>
      <c r="H249" s="29" t="s">
        <v>410</v>
      </c>
      <c r="I249" s="33" t="s">
        <v>83</v>
      </c>
      <c r="J249" s="16"/>
      <c r="K249" s="17"/>
      <c r="L249" s="18"/>
      <c r="M249" s="19"/>
      <c r="N249" s="20"/>
      <c r="O249" s="20">
        <f t="shared" si="48"/>
        <v>0</v>
      </c>
      <c r="P249" s="21">
        <v>4005.58</v>
      </c>
      <c r="Q249" s="22"/>
      <c r="R249" s="21">
        <f t="shared" si="42"/>
        <v>0</v>
      </c>
      <c r="S249" s="22">
        <v>167.11</v>
      </c>
      <c r="T249" s="22">
        <v>26.74</v>
      </c>
      <c r="U249" s="22">
        <f t="shared" si="43"/>
        <v>0</v>
      </c>
      <c r="V249" s="22">
        <f t="shared" si="44"/>
        <v>0</v>
      </c>
      <c r="W249" s="22">
        <f t="shared" si="45"/>
        <v>0</v>
      </c>
      <c r="X249" s="21">
        <f t="shared" si="46"/>
        <v>0</v>
      </c>
      <c r="Y249" s="22">
        <f>IF(N249&gt;0,(N249*#REF!)+(N249*Q249)+(S249*N249)+(T249*N249),0)</f>
        <v>0</v>
      </c>
      <c r="Z249" s="22">
        <f t="shared" si="47"/>
        <v>0</v>
      </c>
      <c r="AA249" s="23"/>
      <c r="AB249" s="24"/>
    </row>
    <row r="250" spans="1:28" x14ac:dyDescent="0.25">
      <c r="A250" s="39">
        <v>239</v>
      </c>
      <c r="B250" s="25">
        <v>820086</v>
      </c>
      <c r="C250" s="25" t="s">
        <v>553</v>
      </c>
      <c r="D250" s="28" t="s">
        <v>1049</v>
      </c>
      <c r="E250" s="28" t="s">
        <v>81</v>
      </c>
      <c r="F250" s="31" t="s">
        <v>282</v>
      </c>
      <c r="G250" s="29" t="s">
        <v>79</v>
      </c>
      <c r="H250" s="29" t="s">
        <v>81</v>
      </c>
      <c r="I250" s="33" t="s">
        <v>83</v>
      </c>
      <c r="J250" s="16"/>
      <c r="K250" s="17"/>
      <c r="L250" s="18"/>
      <c r="M250" s="19"/>
      <c r="N250" s="20"/>
      <c r="O250" s="20">
        <f t="shared" si="48"/>
        <v>0</v>
      </c>
      <c r="P250" s="21">
        <v>32.99</v>
      </c>
      <c r="Q250" s="22"/>
      <c r="R250" s="21">
        <f t="shared" si="42"/>
        <v>0</v>
      </c>
      <c r="S250" s="22">
        <v>1.38</v>
      </c>
      <c r="T250" s="22">
        <v>0.22</v>
      </c>
      <c r="U250" s="22">
        <f t="shared" si="43"/>
        <v>0</v>
      </c>
      <c r="V250" s="22">
        <f t="shared" si="44"/>
        <v>0</v>
      </c>
      <c r="W250" s="22">
        <f t="shared" si="45"/>
        <v>0</v>
      </c>
      <c r="X250" s="21">
        <f t="shared" si="46"/>
        <v>0</v>
      </c>
      <c r="Y250" s="22">
        <f>IF(N250&gt;0,(N250*#REF!)+(N250*Q250)+(S250*N250)+(T250*N250),0)</f>
        <v>0</v>
      </c>
      <c r="Z250" s="22">
        <f t="shared" si="47"/>
        <v>0</v>
      </c>
      <c r="AA250" s="23"/>
      <c r="AB250" s="24"/>
    </row>
    <row r="251" spans="1:28" x14ac:dyDescent="0.25">
      <c r="A251" s="39">
        <v>240</v>
      </c>
      <c r="B251" s="25">
        <v>820087</v>
      </c>
      <c r="C251" s="25" t="s">
        <v>554</v>
      </c>
      <c r="D251" s="28" t="s">
        <v>1049</v>
      </c>
      <c r="E251" s="28" t="s">
        <v>99</v>
      </c>
      <c r="F251" s="31" t="s">
        <v>100</v>
      </c>
      <c r="G251" s="29" t="s">
        <v>79</v>
      </c>
      <c r="H251" s="29" t="s">
        <v>134</v>
      </c>
      <c r="I251" s="33" t="s">
        <v>83</v>
      </c>
      <c r="J251" s="16"/>
      <c r="K251" s="17"/>
      <c r="L251" s="18"/>
      <c r="M251" s="19"/>
      <c r="N251" s="20"/>
      <c r="O251" s="20">
        <f t="shared" si="48"/>
        <v>0</v>
      </c>
      <c r="P251" s="21">
        <v>1416.09</v>
      </c>
      <c r="Q251" s="22"/>
      <c r="R251" s="21">
        <f t="shared" si="42"/>
        <v>0</v>
      </c>
      <c r="S251" s="22">
        <v>59.09</v>
      </c>
      <c r="T251" s="22">
        <v>9.4499999999999993</v>
      </c>
      <c r="U251" s="22">
        <f t="shared" si="43"/>
        <v>0</v>
      </c>
      <c r="V251" s="22">
        <f t="shared" si="44"/>
        <v>0</v>
      </c>
      <c r="W251" s="22">
        <f t="shared" si="45"/>
        <v>0</v>
      </c>
      <c r="X251" s="21">
        <f t="shared" si="46"/>
        <v>0</v>
      </c>
      <c r="Y251" s="22">
        <f>IF(N251&gt;0,(N251*#REF!)+(N251*Q251)+(S251*N251)+(T251*N251),0)</f>
        <v>0</v>
      </c>
      <c r="Z251" s="22">
        <f t="shared" si="47"/>
        <v>0</v>
      </c>
      <c r="AA251" s="23"/>
      <c r="AB251" s="24"/>
    </row>
    <row r="252" spans="1:28" x14ac:dyDescent="0.25">
      <c r="A252" s="39">
        <v>241</v>
      </c>
      <c r="B252" s="25">
        <v>820088</v>
      </c>
      <c r="C252" s="25" t="s">
        <v>555</v>
      </c>
      <c r="D252" s="28" t="s">
        <v>1049</v>
      </c>
      <c r="E252" s="28" t="s">
        <v>81</v>
      </c>
      <c r="F252" s="31" t="s">
        <v>94</v>
      </c>
      <c r="G252" s="29" t="s">
        <v>79</v>
      </c>
      <c r="H252" s="29" t="s">
        <v>81</v>
      </c>
      <c r="I252" s="33" t="s">
        <v>83</v>
      </c>
      <c r="J252" s="16"/>
      <c r="K252" s="17"/>
      <c r="L252" s="18"/>
      <c r="M252" s="19"/>
      <c r="N252" s="20"/>
      <c r="O252" s="20">
        <f t="shared" si="48"/>
        <v>0</v>
      </c>
      <c r="P252" s="21">
        <v>77.400000000000006</v>
      </c>
      <c r="Q252" s="22"/>
      <c r="R252" s="21">
        <f t="shared" si="42"/>
        <v>0</v>
      </c>
      <c r="S252" s="22">
        <v>3.23</v>
      </c>
      <c r="T252" s="22">
        <v>0.52</v>
      </c>
      <c r="U252" s="22">
        <f t="shared" si="43"/>
        <v>0</v>
      </c>
      <c r="V252" s="22">
        <f t="shared" si="44"/>
        <v>0</v>
      </c>
      <c r="W252" s="22">
        <f t="shared" si="45"/>
        <v>0</v>
      </c>
      <c r="X252" s="21">
        <f t="shared" si="46"/>
        <v>0</v>
      </c>
      <c r="Y252" s="22">
        <f>IF(N252&gt;0,(N252*#REF!)+(N252*Q252)+(S252*N252)+(T252*N252),0)</f>
        <v>0</v>
      </c>
      <c r="Z252" s="22">
        <f t="shared" si="47"/>
        <v>0</v>
      </c>
      <c r="AA252" s="23"/>
      <c r="AB252" s="24"/>
    </row>
    <row r="253" spans="1:28" x14ac:dyDescent="0.25">
      <c r="A253" s="39">
        <v>242</v>
      </c>
      <c r="B253" s="25">
        <v>820089</v>
      </c>
      <c r="C253" s="25" t="s">
        <v>556</v>
      </c>
      <c r="D253" s="28" t="s">
        <v>1049</v>
      </c>
      <c r="E253" s="28" t="s">
        <v>81</v>
      </c>
      <c r="F253" s="31" t="s">
        <v>557</v>
      </c>
      <c r="G253" s="29" t="s">
        <v>79</v>
      </c>
      <c r="H253" s="29" t="s">
        <v>81</v>
      </c>
      <c r="I253" s="33" t="s">
        <v>83</v>
      </c>
      <c r="J253" s="16"/>
      <c r="K253" s="17"/>
      <c r="L253" s="18"/>
      <c r="M253" s="19"/>
      <c r="N253" s="20"/>
      <c r="O253" s="20">
        <f t="shared" si="48"/>
        <v>0</v>
      </c>
      <c r="P253" s="21">
        <v>90.71</v>
      </c>
      <c r="Q253" s="22"/>
      <c r="R253" s="21">
        <f t="shared" si="42"/>
        <v>0</v>
      </c>
      <c r="S253" s="22">
        <v>3.8</v>
      </c>
      <c r="T253" s="22">
        <v>0.61</v>
      </c>
      <c r="U253" s="22">
        <f t="shared" si="43"/>
        <v>0</v>
      </c>
      <c r="V253" s="22">
        <f t="shared" si="44"/>
        <v>0</v>
      </c>
      <c r="W253" s="22">
        <f t="shared" si="45"/>
        <v>0</v>
      </c>
      <c r="X253" s="21">
        <f t="shared" si="46"/>
        <v>0</v>
      </c>
      <c r="Y253" s="22">
        <f>IF(N253&gt;0,(N253*#REF!)+(N253*Q253)+(S253*N253)+(T253*N253),0)</f>
        <v>0</v>
      </c>
      <c r="Z253" s="22">
        <f t="shared" si="47"/>
        <v>0</v>
      </c>
      <c r="AA253" s="23"/>
      <c r="AB253" s="24"/>
    </row>
    <row r="254" spans="1:28" x14ac:dyDescent="0.25">
      <c r="A254" s="39">
        <v>243</v>
      </c>
      <c r="B254" s="25">
        <v>1830096</v>
      </c>
      <c r="C254" s="25" t="s">
        <v>558</v>
      </c>
      <c r="D254" s="28" t="s">
        <v>1050</v>
      </c>
      <c r="E254" s="28" t="s">
        <v>81</v>
      </c>
      <c r="F254" s="31" t="s">
        <v>149</v>
      </c>
      <c r="G254" s="29" t="s">
        <v>79</v>
      </c>
      <c r="H254" s="29" t="s">
        <v>81</v>
      </c>
      <c r="I254" s="33" t="s">
        <v>90</v>
      </c>
      <c r="J254" s="16"/>
      <c r="K254" s="17"/>
      <c r="L254" s="18"/>
      <c r="M254" s="19"/>
      <c r="N254" s="20"/>
      <c r="O254" s="20">
        <f t="shared" si="48"/>
        <v>0</v>
      </c>
      <c r="P254" s="21">
        <v>97.27</v>
      </c>
      <c r="Q254" s="22"/>
      <c r="R254" s="21">
        <f t="shared" si="42"/>
        <v>0</v>
      </c>
      <c r="S254" s="22">
        <v>4.04</v>
      </c>
      <c r="T254" s="22">
        <v>0.65</v>
      </c>
      <c r="U254" s="22">
        <f t="shared" si="43"/>
        <v>0</v>
      </c>
      <c r="V254" s="22">
        <f t="shared" si="44"/>
        <v>0</v>
      </c>
      <c r="W254" s="22">
        <f t="shared" si="45"/>
        <v>0</v>
      </c>
      <c r="X254" s="21">
        <f t="shared" si="46"/>
        <v>0</v>
      </c>
      <c r="Y254" s="22">
        <f>IF(N254&gt;0,(N254*#REF!)+(N254*Q254)+(S254*N254)+(T254*N254),0)</f>
        <v>0</v>
      </c>
      <c r="Z254" s="22">
        <f t="shared" si="47"/>
        <v>0</v>
      </c>
      <c r="AA254" s="23"/>
      <c r="AB254" s="24"/>
    </row>
    <row r="255" spans="1:28" x14ac:dyDescent="0.25">
      <c r="A255" s="39">
        <v>244</v>
      </c>
      <c r="B255" s="25">
        <v>1220265</v>
      </c>
      <c r="C255" s="25" t="s">
        <v>559</v>
      </c>
      <c r="D255" s="28" t="s">
        <v>1051</v>
      </c>
      <c r="E255" s="28" t="s">
        <v>81</v>
      </c>
      <c r="F255" s="31" t="s">
        <v>560</v>
      </c>
      <c r="G255" s="29" t="s">
        <v>79</v>
      </c>
      <c r="H255" s="29" t="s">
        <v>81</v>
      </c>
      <c r="I255" s="33" t="s">
        <v>90</v>
      </c>
      <c r="J255" s="16"/>
      <c r="K255" s="17"/>
      <c r="L255" s="18"/>
      <c r="M255" s="19"/>
      <c r="N255" s="20"/>
      <c r="O255" s="20">
        <f t="shared" si="48"/>
        <v>0</v>
      </c>
      <c r="P255" s="21">
        <v>854.13</v>
      </c>
      <c r="Q255" s="22"/>
      <c r="R255" s="21">
        <f t="shared" si="42"/>
        <v>0</v>
      </c>
      <c r="S255" s="22">
        <v>35.630000000000003</v>
      </c>
      <c r="T255" s="22">
        <v>5.7</v>
      </c>
      <c r="U255" s="22">
        <f t="shared" si="43"/>
        <v>0</v>
      </c>
      <c r="V255" s="22">
        <f t="shared" si="44"/>
        <v>0</v>
      </c>
      <c r="W255" s="22">
        <f t="shared" si="45"/>
        <v>0</v>
      </c>
      <c r="X255" s="21">
        <f t="shared" si="46"/>
        <v>0</v>
      </c>
      <c r="Y255" s="22">
        <f>IF(N255&gt;0,(N255*#REF!)+(N255*Q255)+(S255*N255)+(T255*N255),0)</f>
        <v>0</v>
      </c>
      <c r="Z255" s="22">
        <f t="shared" si="47"/>
        <v>0</v>
      </c>
      <c r="AA255" s="23"/>
      <c r="AB255" s="24"/>
    </row>
    <row r="256" spans="1:28" x14ac:dyDescent="0.25">
      <c r="A256" s="39">
        <v>245</v>
      </c>
      <c r="B256" s="25">
        <v>1440002</v>
      </c>
      <c r="C256" s="25" t="s">
        <v>561</v>
      </c>
      <c r="D256" s="28" t="s">
        <v>1052</v>
      </c>
      <c r="E256" s="28" t="s">
        <v>199</v>
      </c>
      <c r="F256" s="31" t="s">
        <v>562</v>
      </c>
      <c r="G256" s="29" t="s">
        <v>205</v>
      </c>
      <c r="H256" s="29" t="s">
        <v>201</v>
      </c>
      <c r="I256" s="33" t="s">
        <v>90</v>
      </c>
      <c r="J256" s="16"/>
      <c r="K256" s="17"/>
      <c r="L256" s="18"/>
      <c r="M256" s="19"/>
      <c r="N256" s="20"/>
      <c r="O256" s="20">
        <f t="shared" si="48"/>
        <v>0</v>
      </c>
      <c r="P256" s="21">
        <v>5586.61</v>
      </c>
      <c r="Q256" s="22"/>
      <c r="R256" s="21">
        <f t="shared" si="42"/>
        <v>0</v>
      </c>
      <c r="S256" s="22">
        <v>233.04</v>
      </c>
      <c r="T256" s="22">
        <v>37.29</v>
      </c>
      <c r="U256" s="22">
        <f t="shared" si="43"/>
        <v>0</v>
      </c>
      <c r="V256" s="22">
        <f t="shared" si="44"/>
        <v>0</v>
      </c>
      <c r="W256" s="22">
        <f t="shared" si="45"/>
        <v>0</v>
      </c>
      <c r="X256" s="21">
        <f t="shared" si="46"/>
        <v>0</v>
      </c>
      <c r="Y256" s="22">
        <f>IF(N256&gt;0,(N256*#REF!)+(N256*Q256)+(S256*N256)+(T256*N256),0)</f>
        <v>0</v>
      </c>
      <c r="Z256" s="22">
        <f t="shared" si="47"/>
        <v>0</v>
      </c>
      <c r="AA256" s="23"/>
      <c r="AB256" s="24"/>
    </row>
    <row r="257" spans="1:28" x14ac:dyDescent="0.25">
      <c r="A257" s="39">
        <v>246</v>
      </c>
      <c r="B257" s="25">
        <v>1440003</v>
      </c>
      <c r="C257" s="25" t="s">
        <v>543</v>
      </c>
      <c r="D257" s="28" t="s">
        <v>1053</v>
      </c>
      <c r="E257" s="28" t="s">
        <v>78</v>
      </c>
      <c r="F257" s="31" t="s">
        <v>563</v>
      </c>
      <c r="G257" s="29" t="s">
        <v>95</v>
      </c>
      <c r="H257" s="29" t="s">
        <v>518</v>
      </c>
      <c r="I257" s="33" t="s">
        <v>83</v>
      </c>
      <c r="J257" s="16"/>
      <c r="K257" s="17"/>
      <c r="L257" s="18"/>
      <c r="M257" s="19"/>
      <c r="N257" s="20"/>
      <c r="O257" s="20">
        <f t="shared" si="48"/>
        <v>0</v>
      </c>
      <c r="P257" s="21">
        <v>9189.2800000000007</v>
      </c>
      <c r="Q257" s="22"/>
      <c r="R257" s="21">
        <f t="shared" si="42"/>
        <v>0</v>
      </c>
      <c r="S257" s="22">
        <v>383.33</v>
      </c>
      <c r="T257" s="22">
        <v>61.33</v>
      </c>
      <c r="U257" s="22">
        <f t="shared" si="43"/>
        <v>0</v>
      </c>
      <c r="V257" s="22">
        <f t="shared" si="44"/>
        <v>0</v>
      </c>
      <c r="W257" s="22">
        <f t="shared" si="45"/>
        <v>0</v>
      </c>
      <c r="X257" s="21">
        <f t="shared" si="46"/>
        <v>0</v>
      </c>
      <c r="Y257" s="22">
        <f>IF(N257&gt;0,(N257*#REF!)+(N257*Q257)+(S257*N257)+(T257*N257),0)</f>
        <v>0</v>
      </c>
      <c r="Z257" s="22">
        <f t="shared" si="47"/>
        <v>0</v>
      </c>
      <c r="AA257" s="23"/>
      <c r="AB257" s="24"/>
    </row>
    <row r="258" spans="1:28" x14ac:dyDescent="0.25">
      <c r="A258" s="39">
        <v>247</v>
      </c>
      <c r="B258" s="25">
        <v>1040126</v>
      </c>
      <c r="C258" s="25" t="s">
        <v>564</v>
      </c>
      <c r="D258" s="28" t="s">
        <v>1054</v>
      </c>
      <c r="E258" s="28" t="s">
        <v>438</v>
      </c>
      <c r="F258" s="31" t="s">
        <v>565</v>
      </c>
      <c r="G258" s="29" t="s">
        <v>108</v>
      </c>
      <c r="H258" s="29" t="s">
        <v>566</v>
      </c>
      <c r="I258" s="33" t="s">
        <v>90</v>
      </c>
      <c r="J258" s="16"/>
      <c r="K258" s="17"/>
      <c r="L258" s="18"/>
      <c r="M258" s="19"/>
      <c r="N258" s="20"/>
      <c r="O258" s="20">
        <f t="shared" si="48"/>
        <v>0</v>
      </c>
      <c r="P258" s="21">
        <v>21319.74</v>
      </c>
      <c r="Q258" s="22"/>
      <c r="R258" s="21">
        <f t="shared" si="42"/>
        <v>0</v>
      </c>
      <c r="S258" s="22">
        <v>889.34</v>
      </c>
      <c r="T258" s="22">
        <v>142.29</v>
      </c>
      <c r="U258" s="22">
        <f t="shared" si="43"/>
        <v>0</v>
      </c>
      <c r="V258" s="22">
        <f t="shared" si="44"/>
        <v>0</v>
      </c>
      <c r="W258" s="22">
        <f t="shared" si="45"/>
        <v>0</v>
      </c>
      <c r="X258" s="21">
        <f t="shared" si="46"/>
        <v>0</v>
      </c>
      <c r="Y258" s="22">
        <f>IF(N258&gt;0,(N258*#REF!)+(N258*Q258)+(S258*N258)+(T258*N258),0)</f>
        <v>0</v>
      </c>
      <c r="Z258" s="22">
        <f t="shared" si="47"/>
        <v>0</v>
      </c>
      <c r="AA258" s="23"/>
      <c r="AB258" s="24"/>
    </row>
    <row r="259" spans="1:28" x14ac:dyDescent="0.25">
      <c r="A259" s="39">
        <v>248</v>
      </c>
      <c r="B259" s="25">
        <v>1040125</v>
      </c>
      <c r="C259" s="25" t="s">
        <v>567</v>
      </c>
      <c r="D259" s="28" t="s">
        <v>1055</v>
      </c>
      <c r="E259" s="28" t="s">
        <v>78</v>
      </c>
      <c r="F259" s="31" t="s">
        <v>298</v>
      </c>
      <c r="G259" s="29" t="s">
        <v>103</v>
      </c>
      <c r="H259" s="29" t="s">
        <v>121</v>
      </c>
      <c r="I259" s="33" t="s">
        <v>90</v>
      </c>
      <c r="J259" s="16"/>
      <c r="K259" s="17"/>
      <c r="L259" s="18"/>
      <c r="M259" s="19"/>
      <c r="N259" s="20"/>
      <c r="O259" s="20">
        <f t="shared" si="48"/>
        <v>0</v>
      </c>
      <c r="P259" s="21">
        <v>1998.56</v>
      </c>
      <c r="Q259" s="22"/>
      <c r="R259" s="21">
        <f t="shared" si="42"/>
        <v>0</v>
      </c>
      <c r="S259" s="22">
        <v>83.36</v>
      </c>
      <c r="T259" s="22">
        <v>13.34</v>
      </c>
      <c r="U259" s="22">
        <f t="shared" si="43"/>
        <v>0</v>
      </c>
      <c r="V259" s="22">
        <f t="shared" si="44"/>
        <v>0</v>
      </c>
      <c r="W259" s="22">
        <f t="shared" si="45"/>
        <v>0</v>
      </c>
      <c r="X259" s="21">
        <f t="shared" si="46"/>
        <v>0</v>
      </c>
      <c r="Y259" s="22">
        <f>IF(N259&gt;0,(N259*#REF!)+(N259*Q259)+(S259*N259)+(T259*N259),0)</f>
        <v>0</v>
      </c>
      <c r="Z259" s="22">
        <f t="shared" si="47"/>
        <v>0</v>
      </c>
      <c r="AA259" s="23"/>
      <c r="AB259" s="24"/>
    </row>
    <row r="260" spans="1:28" x14ac:dyDescent="0.25">
      <c r="A260" s="39">
        <v>249</v>
      </c>
      <c r="B260" s="25">
        <v>1211151</v>
      </c>
      <c r="C260" s="25" t="s">
        <v>568</v>
      </c>
      <c r="D260" s="28" t="s">
        <v>1056</v>
      </c>
      <c r="E260" s="28" t="s">
        <v>81</v>
      </c>
      <c r="F260" s="31" t="s">
        <v>151</v>
      </c>
      <c r="G260" s="29" t="s">
        <v>569</v>
      </c>
      <c r="H260" s="29" t="s">
        <v>81</v>
      </c>
      <c r="I260" s="33" t="s">
        <v>83</v>
      </c>
      <c r="J260" s="16"/>
      <c r="K260" s="17"/>
      <c r="L260" s="18"/>
      <c r="M260" s="19"/>
      <c r="N260" s="20"/>
      <c r="O260" s="20">
        <f t="shared" si="48"/>
        <v>0</v>
      </c>
      <c r="P260" s="21">
        <v>246.11</v>
      </c>
      <c r="Q260" s="22"/>
      <c r="R260" s="21">
        <f t="shared" si="42"/>
        <v>0</v>
      </c>
      <c r="S260" s="22">
        <v>10.26</v>
      </c>
      <c r="T260" s="22">
        <v>1.64</v>
      </c>
      <c r="U260" s="22">
        <f t="shared" si="43"/>
        <v>0</v>
      </c>
      <c r="V260" s="22">
        <f t="shared" si="44"/>
        <v>0</v>
      </c>
      <c r="W260" s="22">
        <f t="shared" si="45"/>
        <v>0</v>
      </c>
      <c r="X260" s="21">
        <f t="shared" si="46"/>
        <v>0</v>
      </c>
      <c r="Y260" s="22">
        <f>IF(N260&gt;0,(N260*#REF!)+(N260*Q260)+(S260*N260)+(T260*N260),0)</f>
        <v>0</v>
      </c>
      <c r="Z260" s="22">
        <f t="shared" si="47"/>
        <v>0</v>
      </c>
      <c r="AA260" s="23"/>
      <c r="AB260" s="24"/>
    </row>
    <row r="261" spans="1:28" x14ac:dyDescent="0.25">
      <c r="A261" s="39">
        <v>250</v>
      </c>
      <c r="B261" s="25">
        <v>1211161</v>
      </c>
      <c r="C261" s="25" t="s">
        <v>570</v>
      </c>
      <c r="D261" s="28" t="s">
        <v>1056</v>
      </c>
      <c r="E261" s="28" t="s">
        <v>81</v>
      </c>
      <c r="F261" s="31" t="s">
        <v>571</v>
      </c>
      <c r="G261" s="29" t="s">
        <v>79</v>
      </c>
      <c r="H261" s="29" t="s">
        <v>81</v>
      </c>
      <c r="I261" s="33" t="s">
        <v>83</v>
      </c>
      <c r="J261" s="16"/>
      <c r="K261" s="17"/>
      <c r="L261" s="18"/>
      <c r="M261" s="19"/>
      <c r="N261" s="20"/>
      <c r="O261" s="20">
        <f t="shared" si="48"/>
        <v>0</v>
      </c>
      <c r="P261" s="21">
        <v>25.21</v>
      </c>
      <c r="Q261" s="22"/>
      <c r="R261" s="21">
        <f t="shared" si="42"/>
        <v>0</v>
      </c>
      <c r="S261" s="22">
        <v>1.05</v>
      </c>
      <c r="T261" s="22">
        <v>0.17</v>
      </c>
      <c r="U261" s="22">
        <f t="shared" si="43"/>
        <v>0</v>
      </c>
      <c r="V261" s="22">
        <f t="shared" si="44"/>
        <v>0</v>
      </c>
      <c r="W261" s="22">
        <f t="shared" si="45"/>
        <v>0</v>
      </c>
      <c r="X261" s="21">
        <f t="shared" si="46"/>
        <v>0</v>
      </c>
      <c r="Y261" s="22">
        <f>IF(N261&gt;0,(N261*#REF!)+(N261*Q261)+(S261*N261)+(T261*N261),0)</f>
        <v>0</v>
      </c>
      <c r="Z261" s="22">
        <f t="shared" si="47"/>
        <v>0</v>
      </c>
      <c r="AA261" s="23"/>
      <c r="AB261" s="24"/>
    </row>
    <row r="262" spans="1:28" x14ac:dyDescent="0.25">
      <c r="A262" s="39">
        <v>251</v>
      </c>
      <c r="B262" s="25">
        <v>1211155</v>
      </c>
      <c r="C262" s="25" t="s">
        <v>572</v>
      </c>
      <c r="D262" s="28" t="s">
        <v>1057</v>
      </c>
      <c r="E262" s="28" t="s">
        <v>81</v>
      </c>
      <c r="F262" s="31" t="s">
        <v>191</v>
      </c>
      <c r="G262" s="29" t="s">
        <v>79</v>
      </c>
      <c r="H262" s="29" t="s">
        <v>81</v>
      </c>
      <c r="I262" s="33" t="s">
        <v>83</v>
      </c>
      <c r="J262" s="16"/>
      <c r="K262" s="17"/>
      <c r="L262" s="18"/>
      <c r="M262" s="19"/>
      <c r="N262" s="20"/>
      <c r="O262" s="20">
        <f t="shared" si="48"/>
        <v>0</v>
      </c>
      <c r="P262" s="21">
        <v>165.17</v>
      </c>
      <c r="Q262" s="22"/>
      <c r="R262" s="21">
        <f t="shared" si="42"/>
        <v>0</v>
      </c>
      <c r="S262" s="22">
        <v>6.89</v>
      </c>
      <c r="T262" s="22">
        <v>1.1000000000000001</v>
      </c>
      <c r="U262" s="22">
        <f t="shared" si="43"/>
        <v>0</v>
      </c>
      <c r="V262" s="22">
        <f t="shared" si="44"/>
        <v>0</v>
      </c>
      <c r="W262" s="22">
        <f t="shared" si="45"/>
        <v>0</v>
      </c>
      <c r="X262" s="21">
        <f t="shared" si="46"/>
        <v>0</v>
      </c>
      <c r="Y262" s="22">
        <f>IF(N262&gt;0,(N262*#REF!)+(N262*Q262)+(S262*N262)+(T262*N262),0)</f>
        <v>0</v>
      </c>
      <c r="Z262" s="22">
        <f t="shared" si="47"/>
        <v>0</v>
      </c>
      <c r="AA262" s="23"/>
      <c r="AB262" s="24"/>
    </row>
    <row r="263" spans="1:28" x14ac:dyDescent="0.25">
      <c r="A263" s="39">
        <v>252</v>
      </c>
      <c r="B263" s="25">
        <v>3495018</v>
      </c>
      <c r="C263" s="25" t="s">
        <v>573</v>
      </c>
      <c r="D263" s="28" t="s">
        <v>1058</v>
      </c>
      <c r="E263" s="28" t="s">
        <v>87</v>
      </c>
      <c r="F263" s="31" t="s">
        <v>574</v>
      </c>
      <c r="G263" s="29" t="s">
        <v>79</v>
      </c>
      <c r="H263" s="29" t="s">
        <v>91</v>
      </c>
      <c r="I263" s="33" t="s">
        <v>83</v>
      </c>
      <c r="J263" s="16"/>
      <c r="K263" s="17"/>
      <c r="L263" s="18"/>
      <c r="M263" s="19"/>
      <c r="N263" s="20"/>
      <c r="O263" s="20">
        <f t="shared" si="48"/>
        <v>0</v>
      </c>
      <c r="P263" s="21">
        <v>1796.39</v>
      </c>
      <c r="Q263" s="22"/>
      <c r="R263" s="21">
        <f t="shared" si="42"/>
        <v>0</v>
      </c>
      <c r="S263" s="22">
        <v>74.959999999999994</v>
      </c>
      <c r="T263" s="22">
        <v>11.99</v>
      </c>
      <c r="U263" s="22">
        <f t="shared" si="43"/>
        <v>0</v>
      </c>
      <c r="V263" s="22">
        <f t="shared" si="44"/>
        <v>0</v>
      </c>
      <c r="W263" s="22">
        <f t="shared" si="45"/>
        <v>0</v>
      </c>
      <c r="X263" s="21">
        <f t="shared" si="46"/>
        <v>0</v>
      </c>
      <c r="Y263" s="22">
        <f>IF(N263&gt;0,(N263*#REF!)+(N263*Q263)+(S263*N263)+(T263*N263),0)</f>
        <v>0</v>
      </c>
      <c r="Z263" s="22">
        <f t="shared" si="47"/>
        <v>0</v>
      </c>
      <c r="AA263" s="23"/>
      <c r="AB263" s="24"/>
    </row>
    <row r="264" spans="1:28" x14ac:dyDescent="0.25">
      <c r="A264" s="39">
        <v>253</v>
      </c>
      <c r="B264" s="25">
        <v>1040120</v>
      </c>
      <c r="C264" s="25" t="s">
        <v>575</v>
      </c>
      <c r="D264" s="28" t="s">
        <v>1059</v>
      </c>
      <c r="E264" s="28" t="s">
        <v>81</v>
      </c>
      <c r="F264" s="31" t="s">
        <v>101</v>
      </c>
      <c r="G264" s="29" t="s">
        <v>79</v>
      </c>
      <c r="H264" s="29" t="s">
        <v>81</v>
      </c>
      <c r="I264" s="33" t="s">
        <v>83</v>
      </c>
      <c r="J264" s="16"/>
      <c r="K264" s="17"/>
      <c r="L264" s="18"/>
      <c r="M264" s="19"/>
      <c r="N264" s="20"/>
      <c r="O264" s="20">
        <f t="shared" si="48"/>
        <v>0</v>
      </c>
      <c r="P264" s="21">
        <v>90.71</v>
      </c>
      <c r="Q264" s="22"/>
      <c r="R264" s="21">
        <f t="shared" si="42"/>
        <v>0</v>
      </c>
      <c r="S264" s="22">
        <v>3.8</v>
      </c>
      <c r="T264" s="22">
        <v>0.61</v>
      </c>
      <c r="U264" s="22">
        <f t="shared" si="43"/>
        <v>0</v>
      </c>
      <c r="V264" s="22">
        <f t="shared" si="44"/>
        <v>0</v>
      </c>
      <c r="W264" s="22">
        <f t="shared" si="45"/>
        <v>0</v>
      </c>
      <c r="X264" s="21">
        <f t="shared" si="46"/>
        <v>0</v>
      </c>
      <c r="Y264" s="22">
        <f>IF(N264&gt;0,(N264*#REF!)+(N264*Q264)+(S264*N264)+(T264*N264),0)</f>
        <v>0</v>
      </c>
      <c r="Z264" s="22">
        <f t="shared" si="47"/>
        <v>0</v>
      </c>
      <c r="AA264" s="23"/>
      <c r="AB264" s="24"/>
    </row>
    <row r="265" spans="1:28" x14ac:dyDescent="0.25">
      <c r="A265" s="39">
        <v>254</v>
      </c>
      <c r="B265" s="25">
        <v>3410130</v>
      </c>
      <c r="C265" s="25" t="s">
        <v>576</v>
      </c>
      <c r="D265" s="28" t="s">
        <v>1059</v>
      </c>
      <c r="E265" s="28" t="s">
        <v>577</v>
      </c>
      <c r="F265" s="31" t="s">
        <v>323</v>
      </c>
      <c r="G265" s="29" t="s">
        <v>103</v>
      </c>
      <c r="H265" s="29" t="s">
        <v>156</v>
      </c>
      <c r="I265" s="33" t="s">
        <v>90</v>
      </c>
      <c r="J265" s="16"/>
      <c r="K265" s="17"/>
      <c r="L265" s="18"/>
      <c r="M265" s="19"/>
      <c r="N265" s="20"/>
      <c r="O265" s="20">
        <f t="shared" si="48"/>
        <v>0</v>
      </c>
      <c r="P265" s="21">
        <v>5944.76</v>
      </c>
      <c r="Q265" s="22"/>
      <c r="R265" s="21">
        <f t="shared" ref="R265:R311" si="49">+P265*L265</f>
        <v>0</v>
      </c>
      <c r="S265" s="22">
        <v>248</v>
      </c>
      <c r="T265" s="22">
        <v>39.68</v>
      </c>
      <c r="U265" s="22">
        <f t="shared" ref="U265:U311" si="50">S265*L265</f>
        <v>0</v>
      </c>
      <c r="V265" s="22">
        <f t="shared" ref="V265:V311" si="51">T265*L265</f>
        <v>0</v>
      </c>
      <c r="W265" s="22">
        <f t="shared" ref="W265:W311" si="52">V265+U265+R265</f>
        <v>0</v>
      </c>
      <c r="X265" s="21">
        <f t="shared" ref="X265:X311" si="53">+P265*M265</f>
        <v>0</v>
      </c>
      <c r="Y265" s="22">
        <f>IF(N265&gt;0,(N265*#REF!)+(N265*Q265)+(S265*N265)+(T265*N265),0)</f>
        <v>0</v>
      </c>
      <c r="Z265" s="22">
        <f t="shared" ref="Z265:Z311" si="54">X265-Y265</f>
        <v>0</v>
      </c>
      <c r="AA265" s="23"/>
      <c r="AB265" s="24"/>
    </row>
    <row r="266" spans="1:28" x14ac:dyDescent="0.25">
      <c r="A266" s="39">
        <v>255</v>
      </c>
      <c r="B266" s="25">
        <v>820082</v>
      </c>
      <c r="C266" s="25" t="s">
        <v>578</v>
      </c>
      <c r="D266" s="28" t="s">
        <v>1060</v>
      </c>
      <c r="E266" s="28" t="s">
        <v>81</v>
      </c>
      <c r="F266" s="31" t="s">
        <v>92</v>
      </c>
      <c r="G266" s="29" t="s">
        <v>79</v>
      </c>
      <c r="H266" s="29" t="s">
        <v>81</v>
      </c>
      <c r="I266" s="33" t="s">
        <v>83</v>
      </c>
      <c r="J266" s="16"/>
      <c r="K266" s="17"/>
      <c r="L266" s="18"/>
      <c r="M266" s="19"/>
      <c r="N266" s="20"/>
      <c r="O266" s="20">
        <f t="shared" si="48"/>
        <v>0</v>
      </c>
      <c r="P266" s="21">
        <v>73.05</v>
      </c>
      <c r="Q266" s="22"/>
      <c r="R266" s="21">
        <f t="shared" si="49"/>
        <v>0</v>
      </c>
      <c r="S266" s="22">
        <v>3.04</v>
      </c>
      <c r="T266" s="22">
        <v>0.49</v>
      </c>
      <c r="U266" s="22">
        <f t="shared" si="50"/>
        <v>0</v>
      </c>
      <c r="V266" s="22">
        <f t="shared" si="51"/>
        <v>0</v>
      </c>
      <c r="W266" s="22">
        <f t="shared" si="52"/>
        <v>0</v>
      </c>
      <c r="X266" s="21">
        <f t="shared" si="53"/>
        <v>0</v>
      </c>
      <c r="Y266" s="22">
        <f>IF(N266&gt;0,(N266*#REF!)+(N266*Q266)+(S266*N266)+(T266*N266),0)</f>
        <v>0</v>
      </c>
      <c r="Z266" s="22">
        <f t="shared" si="54"/>
        <v>0</v>
      </c>
      <c r="AA266" s="23"/>
      <c r="AB266" s="24"/>
    </row>
    <row r="267" spans="1:28" x14ac:dyDescent="0.25">
      <c r="A267" s="39">
        <v>256</v>
      </c>
      <c r="B267" s="25">
        <v>820084</v>
      </c>
      <c r="C267" s="25" t="s">
        <v>579</v>
      </c>
      <c r="D267" s="28" t="s">
        <v>1060</v>
      </c>
      <c r="E267" s="28" t="s">
        <v>146</v>
      </c>
      <c r="F267" s="31" t="s">
        <v>92</v>
      </c>
      <c r="G267" s="29" t="s">
        <v>97</v>
      </c>
      <c r="H267" s="29" t="s">
        <v>146</v>
      </c>
      <c r="I267" s="33" t="s">
        <v>83</v>
      </c>
      <c r="J267" s="16"/>
      <c r="K267" s="17"/>
      <c r="L267" s="18"/>
      <c r="M267" s="19"/>
      <c r="N267" s="20"/>
      <c r="O267" s="20">
        <f t="shared" si="48"/>
        <v>0</v>
      </c>
      <c r="P267" s="21">
        <v>507.76</v>
      </c>
      <c r="Q267" s="22"/>
      <c r="R267" s="21">
        <f t="shared" si="49"/>
        <v>0</v>
      </c>
      <c r="S267" s="22">
        <v>21.19</v>
      </c>
      <c r="T267" s="22">
        <v>3.39</v>
      </c>
      <c r="U267" s="22">
        <f t="shared" si="50"/>
        <v>0</v>
      </c>
      <c r="V267" s="22">
        <f t="shared" si="51"/>
        <v>0</v>
      </c>
      <c r="W267" s="22">
        <f t="shared" si="52"/>
        <v>0</v>
      </c>
      <c r="X267" s="21">
        <f t="shared" si="53"/>
        <v>0</v>
      </c>
      <c r="Y267" s="22">
        <f>IF(N267&gt;0,(N267*#REF!)+(N267*Q267)+(S267*N267)+(T267*N267),0)</f>
        <v>0</v>
      </c>
      <c r="Z267" s="22">
        <f t="shared" si="54"/>
        <v>0</v>
      </c>
      <c r="AA267" s="23"/>
      <c r="AB267" s="24"/>
    </row>
    <row r="268" spans="1:28" x14ac:dyDescent="0.25">
      <c r="A268" s="39">
        <v>257</v>
      </c>
      <c r="B268" s="25">
        <v>3480011</v>
      </c>
      <c r="C268" s="25" t="s">
        <v>580</v>
      </c>
      <c r="D268" s="28" t="s">
        <v>1060</v>
      </c>
      <c r="E268" s="28" t="s">
        <v>418</v>
      </c>
      <c r="F268" s="31" t="s">
        <v>581</v>
      </c>
      <c r="G268" s="29" t="s">
        <v>103</v>
      </c>
      <c r="H268" s="29" t="s">
        <v>130</v>
      </c>
      <c r="I268" s="33" t="s">
        <v>90</v>
      </c>
      <c r="J268" s="16"/>
      <c r="K268" s="17"/>
      <c r="L268" s="18"/>
      <c r="M268" s="19"/>
      <c r="N268" s="20"/>
      <c r="O268" s="20">
        <f t="shared" ref="O268:O311" si="55">M268-N268</f>
        <v>0</v>
      </c>
      <c r="P268" s="21">
        <v>3621.28</v>
      </c>
      <c r="Q268" s="22"/>
      <c r="R268" s="21">
        <f t="shared" si="49"/>
        <v>0</v>
      </c>
      <c r="S268" s="22">
        <v>151.05000000000001</v>
      </c>
      <c r="T268" s="22">
        <v>24.17</v>
      </c>
      <c r="U268" s="22">
        <f t="shared" si="50"/>
        <v>0</v>
      </c>
      <c r="V268" s="22">
        <f t="shared" si="51"/>
        <v>0</v>
      </c>
      <c r="W268" s="22">
        <f t="shared" si="52"/>
        <v>0</v>
      </c>
      <c r="X268" s="21">
        <f t="shared" si="53"/>
        <v>0</v>
      </c>
      <c r="Y268" s="22">
        <f>IF(N268&gt;0,(N268*#REF!)+(N268*Q268)+(S268*N268)+(T268*N268),0)</f>
        <v>0</v>
      </c>
      <c r="Z268" s="22">
        <f t="shared" si="54"/>
        <v>0</v>
      </c>
      <c r="AA268" s="23"/>
      <c r="AB268" s="24"/>
    </row>
    <row r="269" spans="1:28" ht="45" x14ac:dyDescent="0.25">
      <c r="A269" s="39">
        <v>258</v>
      </c>
      <c r="B269" s="25">
        <v>2620005</v>
      </c>
      <c r="C269" s="25" t="s">
        <v>582</v>
      </c>
      <c r="D269" s="28" t="s">
        <v>1061</v>
      </c>
      <c r="E269" s="28" t="s">
        <v>78</v>
      </c>
      <c r="F269" s="31" t="s">
        <v>583</v>
      </c>
      <c r="G269" s="29" t="s">
        <v>97</v>
      </c>
      <c r="H269" s="29" t="s">
        <v>390</v>
      </c>
      <c r="I269" s="33" t="s">
        <v>83</v>
      </c>
      <c r="J269" s="16"/>
      <c r="K269" s="17"/>
      <c r="L269" s="18"/>
      <c r="M269" s="19"/>
      <c r="N269" s="20"/>
      <c r="O269" s="20">
        <f t="shared" si="55"/>
        <v>0</v>
      </c>
      <c r="P269" s="21">
        <v>1576.11</v>
      </c>
      <c r="Q269" s="22"/>
      <c r="R269" s="21">
        <f t="shared" si="49"/>
        <v>0</v>
      </c>
      <c r="S269" s="22">
        <v>65.739999999999995</v>
      </c>
      <c r="T269" s="22">
        <v>10.52</v>
      </c>
      <c r="U269" s="22">
        <f t="shared" si="50"/>
        <v>0</v>
      </c>
      <c r="V269" s="22">
        <f t="shared" si="51"/>
        <v>0</v>
      </c>
      <c r="W269" s="22">
        <f t="shared" si="52"/>
        <v>0</v>
      </c>
      <c r="X269" s="21">
        <f t="shared" si="53"/>
        <v>0</v>
      </c>
      <c r="Y269" s="22">
        <f>IF(N269&gt;0,(N269*#REF!)+(N269*Q269)+(S269*N269)+(T269*N269),0)</f>
        <v>0</v>
      </c>
      <c r="Z269" s="22">
        <f t="shared" si="54"/>
        <v>0</v>
      </c>
      <c r="AA269" s="23"/>
      <c r="AB269" s="24"/>
    </row>
    <row r="270" spans="1:28" x14ac:dyDescent="0.25">
      <c r="A270" s="39">
        <v>259</v>
      </c>
      <c r="B270" s="25">
        <v>1640035</v>
      </c>
      <c r="C270" s="25" t="s">
        <v>584</v>
      </c>
      <c r="D270" s="28" t="s">
        <v>1062</v>
      </c>
      <c r="E270" s="28" t="s">
        <v>585</v>
      </c>
      <c r="F270" s="31" t="s">
        <v>586</v>
      </c>
      <c r="G270" s="29" t="s">
        <v>79</v>
      </c>
      <c r="H270" s="29" t="s">
        <v>587</v>
      </c>
      <c r="I270" s="33" t="s">
        <v>90</v>
      </c>
      <c r="J270" s="16"/>
      <c r="K270" s="17"/>
      <c r="L270" s="18"/>
      <c r="M270" s="19"/>
      <c r="N270" s="20"/>
      <c r="O270" s="20">
        <f t="shared" si="55"/>
        <v>0</v>
      </c>
      <c r="P270" s="21">
        <v>2485.4699999999998</v>
      </c>
      <c r="Q270" s="22"/>
      <c r="R270" s="21">
        <f t="shared" si="49"/>
        <v>0</v>
      </c>
      <c r="S270" s="22">
        <v>103.69</v>
      </c>
      <c r="T270" s="22">
        <v>16.59</v>
      </c>
      <c r="U270" s="22">
        <f t="shared" si="50"/>
        <v>0</v>
      </c>
      <c r="V270" s="22">
        <f t="shared" si="51"/>
        <v>0</v>
      </c>
      <c r="W270" s="22">
        <f t="shared" si="52"/>
        <v>0</v>
      </c>
      <c r="X270" s="21">
        <f t="shared" si="53"/>
        <v>0</v>
      </c>
      <c r="Y270" s="22">
        <f>IF(N270&gt;0,(N270*#REF!)+(N270*Q270)+(S270*N270)+(T270*N270),0)</f>
        <v>0</v>
      </c>
      <c r="Z270" s="22">
        <f t="shared" si="54"/>
        <v>0</v>
      </c>
      <c r="AA270" s="23"/>
      <c r="AB270" s="24"/>
    </row>
    <row r="271" spans="1:28" x14ac:dyDescent="0.25">
      <c r="A271" s="39">
        <v>260</v>
      </c>
      <c r="B271" s="25">
        <v>1611160</v>
      </c>
      <c r="C271" s="25" t="s">
        <v>588</v>
      </c>
      <c r="D271" s="28" t="s">
        <v>1063</v>
      </c>
      <c r="E271" s="28" t="s">
        <v>81</v>
      </c>
      <c r="F271" s="31" t="s">
        <v>589</v>
      </c>
      <c r="G271" s="29" t="s">
        <v>79</v>
      </c>
      <c r="H271" s="29" t="s">
        <v>81</v>
      </c>
      <c r="I271" s="33" t="s">
        <v>90</v>
      </c>
      <c r="J271" s="16"/>
      <c r="K271" s="17"/>
      <c r="L271" s="18"/>
      <c r="M271" s="19"/>
      <c r="N271" s="20"/>
      <c r="O271" s="20">
        <f t="shared" si="55"/>
        <v>0</v>
      </c>
      <c r="P271" s="21">
        <v>108.27</v>
      </c>
      <c r="Q271" s="22"/>
      <c r="R271" s="21">
        <f t="shared" si="49"/>
        <v>0</v>
      </c>
      <c r="S271" s="22">
        <v>4.51</v>
      </c>
      <c r="T271" s="22">
        <v>0.72</v>
      </c>
      <c r="U271" s="22">
        <f t="shared" si="50"/>
        <v>0</v>
      </c>
      <c r="V271" s="22">
        <f t="shared" si="51"/>
        <v>0</v>
      </c>
      <c r="W271" s="22">
        <f t="shared" si="52"/>
        <v>0</v>
      </c>
      <c r="X271" s="21">
        <f t="shared" si="53"/>
        <v>0</v>
      </c>
      <c r="Y271" s="22">
        <f>IF(N271&gt;0,(N271*#REF!)+(N271*Q271)+(S271*N271)+(T271*N271),0)</f>
        <v>0</v>
      </c>
      <c r="Z271" s="22">
        <f t="shared" si="54"/>
        <v>0</v>
      </c>
      <c r="AA271" s="23"/>
      <c r="AB271" s="24"/>
    </row>
    <row r="272" spans="1:28" x14ac:dyDescent="0.25">
      <c r="A272" s="39">
        <v>261</v>
      </c>
      <c r="B272" s="25">
        <v>1820040</v>
      </c>
      <c r="C272" s="25" t="s">
        <v>590</v>
      </c>
      <c r="D272" s="28" t="s">
        <v>1064</v>
      </c>
      <c r="E272" s="28" t="s">
        <v>81</v>
      </c>
      <c r="F272" s="31" t="s">
        <v>591</v>
      </c>
      <c r="G272" s="29" t="s">
        <v>79</v>
      </c>
      <c r="H272" s="29" t="s">
        <v>81</v>
      </c>
      <c r="I272" s="33" t="s">
        <v>90</v>
      </c>
      <c r="J272" s="16"/>
      <c r="K272" s="17"/>
      <c r="L272" s="18"/>
      <c r="M272" s="19"/>
      <c r="N272" s="20"/>
      <c r="O272" s="20">
        <f t="shared" si="55"/>
        <v>0</v>
      </c>
      <c r="P272" s="21">
        <v>211.78</v>
      </c>
      <c r="Q272" s="22"/>
      <c r="R272" s="21">
        <f t="shared" si="49"/>
        <v>0</v>
      </c>
      <c r="S272" s="22">
        <v>8.84</v>
      </c>
      <c r="T272" s="22">
        <v>1.41</v>
      </c>
      <c r="U272" s="22">
        <f t="shared" si="50"/>
        <v>0</v>
      </c>
      <c r="V272" s="22">
        <f t="shared" si="51"/>
        <v>0</v>
      </c>
      <c r="W272" s="22">
        <f t="shared" si="52"/>
        <v>0</v>
      </c>
      <c r="X272" s="21">
        <f t="shared" si="53"/>
        <v>0</v>
      </c>
      <c r="Y272" s="22">
        <f>IF(N272&gt;0,(N272*#REF!)+(N272*Q272)+(S272*N272)+(T272*N272),0)</f>
        <v>0</v>
      </c>
      <c r="Z272" s="22">
        <f t="shared" si="54"/>
        <v>0</v>
      </c>
      <c r="AA272" s="23"/>
      <c r="AB272" s="24"/>
    </row>
    <row r="273" spans="1:28" x14ac:dyDescent="0.25">
      <c r="A273" s="39">
        <v>262</v>
      </c>
      <c r="B273" s="25">
        <v>1820041</v>
      </c>
      <c r="C273" s="25" t="s">
        <v>592</v>
      </c>
      <c r="D273" s="28" t="s">
        <v>1064</v>
      </c>
      <c r="E273" s="28" t="s">
        <v>81</v>
      </c>
      <c r="F273" s="31" t="s">
        <v>593</v>
      </c>
      <c r="G273" s="29" t="s">
        <v>79</v>
      </c>
      <c r="H273" s="29" t="s">
        <v>81</v>
      </c>
      <c r="I273" s="33" t="s">
        <v>90</v>
      </c>
      <c r="J273" s="16"/>
      <c r="K273" s="17"/>
      <c r="L273" s="18"/>
      <c r="M273" s="19"/>
      <c r="N273" s="20"/>
      <c r="O273" s="20">
        <f t="shared" si="55"/>
        <v>0</v>
      </c>
      <c r="P273" s="21">
        <v>1328.91</v>
      </c>
      <c r="Q273" s="22"/>
      <c r="R273" s="21">
        <f t="shared" si="49"/>
        <v>0</v>
      </c>
      <c r="S273" s="22">
        <v>55.43</v>
      </c>
      <c r="T273" s="22">
        <v>8.8699999999999992</v>
      </c>
      <c r="U273" s="22">
        <f t="shared" si="50"/>
        <v>0</v>
      </c>
      <c r="V273" s="22">
        <f t="shared" si="51"/>
        <v>0</v>
      </c>
      <c r="W273" s="22">
        <f t="shared" si="52"/>
        <v>0</v>
      </c>
      <c r="X273" s="21">
        <f t="shared" si="53"/>
        <v>0</v>
      </c>
      <c r="Y273" s="22">
        <f>IF(N273&gt;0,(N273*#REF!)+(N273*Q273)+(S273*N273)+(T273*N273),0)</f>
        <v>0</v>
      </c>
      <c r="Z273" s="22">
        <f t="shared" si="54"/>
        <v>0</v>
      </c>
      <c r="AA273" s="23"/>
      <c r="AB273" s="24"/>
    </row>
    <row r="274" spans="1:28" x14ac:dyDescent="0.25">
      <c r="A274" s="39">
        <v>263</v>
      </c>
      <c r="B274" s="25">
        <v>1840040</v>
      </c>
      <c r="C274" s="25" t="s">
        <v>543</v>
      </c>
      <c r="D274" s="28" t="s">
        <v>1065</v>
      </c>
      <c r="E274" s="28" t="s">
        <v>81</v>
      </c>
      <c r="F274" s="31" t="s">
        <v>149</v>
      </c>
      <c r="G274" s="29" t="s">
        <v>79</v>
      </c>
      <c r="H274" s="29" t="s">
        <v>81</v>
      </c>
      <c r="I274" s="33" t="s">
        <v>83</v>
      </c>
      <c r="J274" s="16"/>
      <c r="K274" s="17"/>
      <c r="L274" s="18"/>
      <c r="M274" s="19"/>
      <c r="N274" s="20"/>
      <c r="O274" s="20">
        <f t="shared" si="55"/>
        <v>0</v>
      </c>
      <c r="P274" s="21">
        <v>313.75</v>
      </c>
      <c r="Q274" s="22"/>
      <c r="R274" s="21">
        <f t="shared" si="49"/>
        <v>0</v>
      </c>
      <c r="S274" s="22">
        <v>13.11</v>
      </c>
      <c r="T274" s="22">
        <v>2.1</v>
      </c>
      <c r="U274" s="22">
        <f t="shared" si="50"/>
        <v>0</v>
      </c>
      <c r="V274" s="22">
        <f t="shared" si="51"/>
        <v>0</v>
      </c>
      <c r="W274" s="22">
        <f t="shared" si="52"/>
        <v>0</v>
      </c>
      <c r="X274" s="21">
        <f t="shared" si="53"/>
        <v>0</v>
      </c>
      <c r="Y274" s="22">
        <f>IF(N274&gt;0,(N274*#REF!)+(N274*Q274)+(S274*N274)+(T274*N274),0)</f>
        <v>0</v>
      </c>
      <c r="Z274" s="22">
        <f t="shared" si="54"/>
        <v>0</v>
      </c>
      <c r="AA274" s="23"/>
      <c r="AB274" s="24"/>
    </row>
    <row r="275" spans="1:28" x14ac:dyDescent="0.25">
      <c r="A275" s="39">
        <v>264</v>
      </c>
      <c r="B275" s="25">
        <v>1840055</v>
      </c>
      <c r="C275" s="25" t="s">
        <v>594</v>
      </c>
      <c r="D275" s="28" t="s">
        <v>1065</v>
      </c>
      <c r="E275" s="28" t="s">
        <v>81</v>
      </c>
      <c r="F275" s="31" t="s">
        <v>92</v>
      </c>
      <c r="G275" s="29" t="s">
        <v>79</v>
      </c>
      <c r="H275" s="29" t="s">
        <v>81</v>
      </c>
      <c r="I275" s="33" t="s">
        <v>90</v>
      </c>
      <c r="J275" s="16"/>
      <c r="K275" s="17"/>
      <c r="L275" s="18"/>
      <c r="M275" s="19"/>
      <c r="N275" s="20"/>
      <c r="O275" s="20">
        <f t="shared" si="55"/>
        <v>0</v>
      </c>
      <c r="P275" s="21">
        <v>403.26</v>
      </c>
      <c r="Q275" s="22"/>
      <c r="R275" s="21">
        <f t="shared" si="49"/>
        <v>0</v>
      </c>
      <c r="S275" s="22">
        <v>16.82</v>
      </c>
      <c r="T275" s="22">
        <v>2.69</v>
      </c>
      <c r="U275" s="22">
        <f t="shared" si="50"/>
        <v>0</v>
      </c>
      <c r="V275" s="22">
        <f t="shared" si="51"/>
        <v>0</v>
      </c>
      <c r="W275" s="22">
        <f t="shared" si="52"/>
        <v>0</v>
      </c>
      <c r="X275" s="21">
        <f t="shared" si="53"/>
        <v>0</v>
      </c>
      <c r="Y275" s="22">
        <f>IF(N275&gt;0,(N275*#REF!)+(N275*Q275)+(S275*N275)+(T275*N275),0)</f>
        <v>0</v>
      </c>
      <c r="Z275" s="22">
        <f t="shared" si="54"/>
        <v>0</v>
      </c>
      <c r="AA275" s="23"/>
      <c r="AB275" s="24"/>
    </row>
    <row r="276" spans="1:28" x14ac:dyDescent="0.25">
      <c r="A276" s="39">
        <v>265</v>
      </c>
      <c r="B276" s="25">
        <v>1840060</v>
      </c>
      <c r="C276" s="25" t="s">
        <v>595</v>
      </c>
      <c r="D276" s="28" t="s">
        <v>1065</v>
      </c>
      <c r="E276" s="28" t="s">
        <v>78</v>
      </c>
      <c r="F276" s="31" t="s">
        <v>596</v>
      </c>
      <c r="G276" s="29" t="s">
        <v>79</v>
      </c>
      <c r="H276" s="29" t="s">
        <v>121</v>
      </c>
      <c r="I276" s="33" t="s">
        <v>83</v>
      </c>
      <c r="J276" s="16"/>
      <c r="K276" s="17"/>
      <c r="L276" s="18"/>
      <c r="M276" s="19"/>
      <c r="N276" s="20"/>
      <c r="O276" s="20">
        <f t="shared" si="55"/>
        <v>0</v>
      </c>
      <c r="P276" s="21">
        <v>12664.02</v>
      </c>
      <c r="Q276" s="22"/>
      <c r="R276" s="21">
        <f t="shared" si="49"/>
        <v>0</v>
      </c>
      <c r="S276" s="22">
        <v>528.25</v>
      </c>
      <c r="T276" s="22">
        <v>84.52</v>
      </c>
      <c r="U276" s="22">
        <f t="shared" si="50"/>
        <v>0</v>
      </c>
      <c r="V276" s="22">
        <f t="shared" si="51"/>
        <v>0</v>
      </c>
      <c r="W276" s="22">
        <f t="shared" si="52"/>
        <v>0</v>
      </c>
      <c r="X276" s="21">
        <f t="shared" si="53"/>
        <v>0</v>
      </c>
      <c r="Y276" s="22">
        <f>IF(N276&gt;0,(N276*#REF!)+(N276*Q276)+(S276*N276)+(T276*N276),0)</f>
        <v>0</v>
      </c>
      <c r="Z276" s="22">
        <f t="shared" si="54"/>
        <v>0</v>
      </c>
      <c r="AA276" s="23"/>
      <c r="AB276" s="24"/>
    </row>
    <row r="277" spans="1:28" x14ac:dyDescent="0.25">
      <c r="A277" s="39">
        <v>266</v>
      </c>
      <c r="B277" s="25">
        <v>1840020</v>
      </c>
      <c r="C277" s="25" t="s">
        <v>597</v>
      </c>
      <c r="D277" s="28" t="s">
        <v>1066</v>
      </c>
      <c r="E277" s="28" t="s">
        <v>96</v>
      </c>
      <c r="F277" s="25" t="s">
        <v>598</v>
      </c>
      <c r="G277" s="29" t="s">
        <v>97</v>
      </c>
      <c r="H277" s="29" t="s">
        <v>96</v>
      </c>
      <c r="I277" s="33" t="s">
        <v>90</v>
      </c>
      <c r="J277" s="16"/>
      <c r="K277" s="17"/>
      <c r="L277" s="18"/>
      <c r="M277" s="19"/>
      <c r="N277" s="20"/>
      <c r="O277" s="20">
        <f t="shared" si="55"/>
        <v>0</v>
      </c>
      <c r="P277" s="21">
        <v>6479.63</v>
      </c>
      <c r="Q277" s="22"/>
      <c r="R277" s="21">
        <f t="shared" si="49"/>
        <v>0</v>
      </c>
      <c r="S277" s="22">
        <v>270.27999999999997</v>
      </c>
      <c r="T277" s="22">
        <v>43.24</v>
      </c>
      <c r="U277" s="22">
        <f t="shared" si="50"/>
        <v>0</v>
      </c>
      <c r="V277" s="22">
        <f t="shared" si="51"/>
        <v>0</v>
      </c>
      <c r="W277" s="22">
        <f t="shared" si="52"/>
        <v>0</v>
      </c>
      <c r="X277" s="21">
        <f t="shared" si="53"/>
        <v>0</v>
      </c>
      <c r="Y277" s="22">
        <f>IF(N277&gt;0,(N277*#REF!)+(N277*Q277)+(S277*N277)+(T277*N277),0)</f>
        <v>0</v>
      </c>
      <c r="Z277" s="22">
        <f t="shared" si="54"/>
        <v>0</v>
      </c>
      <c r="AA277" s="23"/>
      <c r="AB277" s="24"/>
    </row>
    <row r="278" spans="1:28" x14ac:dyDescent="0.25">
      <c r="A278" s="39">
        <v>267</v>
      </c>
      <c r="B278" s="25">
        <v>2130010</v>
      </c>
      <c r="C278" s="25" t="s">
        <v>599</v>
      </c>
      <c r="D278" s="28" t="s">
        <v>1067</v>
      </c>
      <c r="E278" s="28" t="s">
        <v>81</v>
      </c>
      <c r="F278" s="31" t="s">
        <v>600</v>
      </c>
      <c r="G278" s="29" t="s">
        <v>79</v>
      </c>
      <c r="H278" s="29" t="s">
        <v>81</v>
      </c>
      <c r="I278" s="33" t="s">
        <v>83</v>
      </c>
      <c r="J278" s="16"/>
      <c r="K278" s="17"/>
      <c r="L278" s="18"/>
      <c r="M278" s="19"/>
      <c r="N278" s="20"/>
      <c r="O278" s="20">
        <f t="shared" si="55"/>
        <v>0</v>
      </c>
      <c r="P278" s="21">
        <v>2428.25</v>
      </c>
      <c r="Q278" s="22"/>
      <c r="R278" s="21">
        <f t="shared" si="49"/>
        <v>0</v>
      </c>
      <c r="S278" s="22">
        <v>101.27</v>
      </c>
      <c r="T278" s="22">
        <v>16.2</v>
      </c>
      <c r="U278" s="22">
        <f t="shared" si="50"/>
        <v>0</v>
      </c>
      <c r="V278" s="22">
        <f t="shared" si="51"/>
        <v>0</v>
      </c>
      <c r="W278" s="22">
        <f t="shared" si="52"/>
        <v>0</v>
      </c>
      <c r="X278" s="21">
        <f t="shared" si="53"/>
        <v>0</v>
      </c>
      <c r="Y278" s="22">
        <f>IF(N278&gt;0,(N278*#REF!)+(N278*Q278)+(S278*N278)+(T278*N278),0)</f>
        <v>0</v>
      </c>
      <c r="Z278" s="22">
        <f t="shared" si="54"/>
        <v>0</v>
      </c>
      <c r="AA278" s="23"/>
      <c r="AB278" s="24"/>
    </row>
    <row r="279" spans="1:28" x14ac:dyDescent="0.25">
      <c r="A279" s="39">
        <v>268</v>
      </c>
      <c r="B279" s="25">
        <v>2130011</v>
      </c>
      <c r="C279" s="25" t="s">
        <v>601</v>
      </c>
      <c r="D279" s="28" t="s">
        <v>1067</v>
      </c>
      <c r="E279" s="28" t="s">
        <v>81</v>
      </c>
      <c r="F279" s="31" t="s">
        <v>602</v>
      </c>
      <c r="G279" s="29" t="s">
        <v>79</v>
      </c>
      <c r="H279" s="29" t="s">
        <v>81</v>
      </c>
      <c r="I279" s="33" t="s">
        <v>83</v>
      </c>
      <c r="J279" s="16"/>
      <c r="K279" s="17"/>
      <c r="L279" s="18"/>
      <c r="M279" s="19"/>
      <c r="N279" s="20"/>
      <c r="O279" s="20">
        <f t="shared" si="55"/>
        <v>0</v>
      </c>
      <c r="P279" s="21">
        <v>383.25</v>
      </c>
      <c r="Q279" s="22"/>
      <c r="R279" s="21">
        <f t="shared" si="49"/>
        <v>0</v>
      </c>
      <c r="S279" s="22">
        <v>16.010000000000002</v>
      </c>
      <c r="T279" s="22">
        <v>2.56</v>
      </c>
      <c r="U279" s="22">
        <f t="shared" si="50"/>
        <v>0</v>
      </c>
      <c r="V279" s="22">
        <f t="shared" si="51"/>
        <v>0</v>
      </c>
      <c r="W279" s="22">
        <f t="shared" si="52"/>
        <v>0</v>
      </c>
      <c r="X279" s="21">
        <f t="shared" si="53"/>
        <v>0</v>
      </c>
      <c r="Y279" s="22">
        <f>IF(N279&gt;0,(N279*#REF!)+(N279*Q279)+(S279*N279)+(T279*N279),0)</f>
        <v>0</v>
      </c>
      <c r="Z279" s="22">
        <f t="shared" si="54"/>
        <v>0</v>
      </c>
      <c r="AA279" s="23"/>
      <c r="AB279" s="24"/>
    </row>
    <row r="280" spans="1:28" x14ac:dyDescent="0.25">
      <c r="A280" s="39">
        <v>269</v>
      </c>
      <c r="B280" s="25">
        <v>2130006</v>
      </c>
      <c r="C280" s="25" t="s">
        <v>603</v>
      </c>
      <c r="D280" s="28" t="s">
        <v>1068</v>
      </c>
      <c r="E280" s="28" t="s">
        <v>81</v>
      </c>
      <c r="F280" s="31" t="s">
        <v>604</v>
      </c>
      <c r="G280" s="29" t="s">
        <v>79</v>
      </c>
      <c r="H280" s="29" t="s">
        <v>81</v>
      </c>
      <c r="I280" s="33" t="s">
        <v>90</v>
      </c>
      <c r="J280" s="16"/>
      <c r="K280" s="17"/>
      <c r="L280" s="18"/>
      <c r="M280" s="19"/>
      <c r="N280" s="20"/>
      <c r="O280" s="20">
        <f t="shared" si="55"/>
        <v>0</v>
      </c>
      <c r="P280" s="21">
        <v>71.86</v>
      </c>
      <c r="Q280" s="22"/>
      <c r="R280" s="21">
        <f t="shared" si="49"/>
        <v>0</v>
      </c>
      <c r="S280" s="22">
        <v>2.99</v>
      </c>
      <c r="T280" s="22">
        <v>0.48</v>
      </c>
      <c r="U280" s="22">
        <f t="shared" si="50"/>
        <v>0</v>
      </c>
      <c r="V280" s="22">
        <f t="shared" si="51"/>
        <v>0</v>
      </c>
      <c r="W280" s="22">
        <f t="shared" si="52"/>
        <v>0</v>
      </c>
      <c r="X280" s="21">
        <f t="shared" si="53"/>
        <v>0</v>
      </c>
      <c r="Y280" s="22">
        <f>IF(N280&gt;0,(N280*#REF!)+(N280*Q280)+(S280*N280)+(T280*N280),0)</f>
        <v>0</v>
      </c>
      <c r="Z280" s="22">
        <f t="shared" si="54"/>
        <v>0</v>
      </c>
      <c r="AA280" s="23"/>
      <c r="AB280" s="24"/>
    </row>
    <row r="281" spans="1:28" x14ac:dyDescent="0.25">
      <c r="A281" s="39">
        <v>270</v>
      </c>
      <c r="B281" s="25">
        <v>2160030</v>
      </c>
      <c r="C281" s="25" t="s">
        <v>605</v>
      </c>
      <c r="D281" s="28" t="s">
        <v>1069</v>
      </c>
      <c r="E281" s="28" t="s">
        <v>81</v>
      </c>
      <c r="F281" s="31" t="s">
        <v>606</v>
      </c>
      <c r="G281" s="29" t="s">
        <v>79</v>
      </c>
      <c r="H281" s="29" t="s">
        <v>81</v>
      </c>
      <c r="I281" s="33" t="s">
        <v>90</v>
      </c>
      <c r="J281" s="16"/>
      <c r="K281" s="17"/>
      <c r="L281" s="18"/>
      <c r="M281" s="19"/>
      <c r="N281" s="20"/>
      <c r="O281" s="20">
        <f t="shared" si="55"/>
        <v>0</v>
      </c>
      <c r="P281" s="21">
        <v>30</v>
      </c>
      <c r="Q281" s="22"/>
      <c r="R281" s="21">
        <f t="shared" si="49"/>
        <v>0</v>
      </c>
      <c r="S281" s="22">
        <v>1.24</v>
      </c>
      <c r="T281" s="22">
        <v>0.2</v>
      </c>
      <c r="U281" s="22">
        <f t="shared" si="50"/>
        <v>0</v>
      </c>
      <c r="V281" s="22">
        <f t="shared" si="51"/>
        <v>0</v>
      </c>
      <c r="W281" s="22">
        <f t="shared" si="52"/>
        <v>0</v>
      </c>
      <c r="X281" s="21">
        <f t="shared" si="53"/>
        <v>0</v>
      </c>
      <c r="Y281" s="22">
        <f>IF(N281&gt;0,(N281*#REF!)+(N281*Q281)+(S281*N281)+(T281*N281),0)</f>
        <v>0</v>
      </c>
      <c r="Z281" s="22">
        <f t="shared" si="54"/>
        <v>0</v>
      </c>
      <c r="AA281" s="23"/>
      <c r="AB281" s="24"/>
    </row>
    <row r="282" spans="1:28" x14ac:dyDescent="0.25">
      <c r="A282" s="39">
        <v>271</v>
      </c>
      <c r="B282" s="25">
        <v>2160033</v>
      </c>
      <c r="C282" s="25" t="s">
        <v>607</v>
      </c>
      <c r="D282" s="28" t="s">
        <v>1069</v>
      </c>
      <c r="E282" s="28" t="s">
        <v>81</v>
      </c>
      <c r="F282" s="31" t="s">
        <v>608</v>
      </c>
      <c r="G282" s="29" t="s">
        <v>79</v>
      </c>
      <c r="H282" s="29" t="s">
        <v>81</v>
      </c>
      <c r="I282" s="33" t="s">
        <v>90</v>
      </c>
      <c r="J282" s="16"/>
      <c r="K282" s="17"/>
      <c r="L282" s="18"/>
      <c r="M282" s="19"/>
      <c r="N282" s="20"/>
      <c r="O282" s="20">
        <f t="shared" si="55"/>
        <v>0</v>
      </c>
      <c r="P282" s="21">
        <v>38.85</v>
      </c>
      <c r="Q282" s="22"/>
      <c r="R282" s="21">
        <f t="shared" si="49"/>
        <v>0</v>
      </c>
      <c r="S282" s="22">
        <v>1.62</v>
      </c>
      <c r="T282" s="22">
        <v>0.26</v>
      </c>
      <c r="U282" s="22">
        <f t="shared" si="50"/>
        <v>0</v>
      </c>
      <c r="V282" s="22">
        <f t="shared" si="51"/>
        <v>0</v>
      </c>
      <c r="W282" s="22">
        <f t="shared" si="52"/>
        <v>0</v>
      </c>
      <c r="X282" s="21">
        <f t="shared" si="53"/>
        <v>0</v>
      </c>
      <c r="Y282" s="22">
        <f>IF(N282&gt;0,(N282*#REF!)+(N282*Q282)+(S282*N282)+(T282*N282),0)</f>
        <v>0</v>
      </c>
      <c r="Z282" s="22">
        <f t="shared" si="54"/>
        <v>0</v>
      </c>
      <c r="AA282" s="23"/>
      <c r="AB282" s="24"/>
    </row>
    <row r="283" spans="1:28" x14ac:dyDescent="0.25">
      <c r="A283" s="39">
        <v>272</v>
      </c>
      <c r="B283" s="25">
        <v>2160035</v>
      </c>
      <c r="C283" s="25" t="s">
        <v>609</v>
      </c>
      <c r="D283" s="28" t="s">
        <v>1069</v>
      </c>
      <c r="E283" s="28" t="s">
        <v>81</v>
      </c>
      <c r="F283" s="31" t="s">
        <v>610</v>
      </c>
      <c r="G283" s="29" t="s">
        <v>79</v>
      </c>
      <c r="H283" s="29" t="s">
        <v>81</v>
      </c>
      <c r="I283" s="33" t="s">
        <v>90</v>
      </c>
      <c r="J283" s="16"/>
      <c r="K283" s="17"/>
      <c r="L283" s="18"/>
      <c r="M283" s="19"/>
      <c r="N283" s="20"/>
      <c r="O283" s="20">
        <f t="shared" si="55"/>
        <v>0</v>
      </c>
      <c r="P283" s="21">
        <v>138.12</v>
      </c>
      <c r="Q283" s="22"/>
      <c r="R283" s="21">
        <f t="shared" si="49"/>
        <v>0</v>
      </c>
      <c r="S283" s="22">
        <v>5.75</v>
      </c>
      <c r="T283" s="22">
        <v>0.92</v>
      </c>
      <c r="U283" s="22">
        <f t="shared" si="50"/>
        <v>0</v>
      </c>
      <c r="V283" s="22">
        <f t="shared" si="51"/>
        <v>0</v>
      </c>
      <c r="W283" s="22">
        <f t="shared" si="52"/>
        <v>0</v>
      </c>
      <c r="X283" s="21">
        <f t="shared" si="53"/>
        <v>0</v>
      </c>
      <c r="Y283" s="22">
        <f>IF(N283&gt;0,(N283*#REF!)+(N283*Q283)+(S283*N283)+(T283*N283),0)</f>
        <v>0</v>
      </c>
      <c r="Z283" s="22">
        <f t="shared" si="54"/>
        <v>0</v>
      </c>
      <c r="AA283" s="23"/>
      <c r="AB283" s="24"/>
    </row>
    <row r="284" spans="1:28" x14ac:dyDescent="0.25">
      <c r="A284" s="39">
        <v>273</v>
      </c>
      <c r="B284" s="25">
        <v>2160037</v>
      </c>
      <c r="C284" s="25" t="s">
        <v>611</v>
      </c>
      <c r="D284" s="28" t="s">
        <v>1069</v>
      </c>
      <c r="E284" s="28" t="s">
        <v>81</v>
      </c>
      <c r="F284" s="31" t="s">
        <v>612</v>
      </c>
      <c r="G284" s="29" t="s">
        <v>79</v>
      </c>
      <c r="H284" s="29" t="s">
        <v>81</v>
      </c>
      <c r="I284" s="33" t="s">
        <v>90</v>
      </c>
      <c r="J284" s="16"/>
      <c r="K284" s="17"/>
      <c r="L284" s="18"/>
      <c r="M284" s="19"/>
      <c r="N284" s="20"/>
      <c r="O284" s="20">
        <f t="shared" si="55"/>
        <v>0</v>
      </c>
      <c r="P284" s="21">
        <v>1612.49</v>
      </c>
      <c r="Q284" s="22"/>
      <c r="R284" s="21">
        <f t="shared" si="49"/>
        <v>0</v>
      </c>
      <c r="S284" s="22">
        <v>67.260000000000005</v>
      </c>
      <c r="T284" s="22">
        <v>10.76</v>
      </c>
      <c r="U284" s="22">
        <f t="shared" si="50"/>
        <v>0</v>
      </c>
      <c r="V284" s="22">
        <f t="shared" si="51"/>
        <v>0</v>
      </c>
      <c r="W284" s="22">
        <f t="shared" si="52"/>
        <v>0</v>
      </c>
      <c r="X284" s="21">
        <f t="shared" si="53"/>
        <v>0</v>
      </c>
      <c r="Y284" s="22">
        <f>IF(N284&gt;0,(N284*#REF!)+(N284*Q284)+(S284*N284)+(T284*N284),0)</f>
        <v>0</v>
      </c>
      <c r="Z284" s="22">
        <f t="shared" si="54"/>
        <v>0</v>
      </c>
      <c r="AA284" s="23"/>
      <c r="AB284" s="24"/>
    </row>
    <row r="285" spans="1:28" x14ac:dyDescent="0.25">
      <c r="A285" s="39">
        <v>274</v>
      </c>
      <c r="B285" s="25">
        <v>2160038</v>
      </c>
      <c r="C285" s="25" t="s">
        <v>613</v>
      </c>
      <c r="D285" s="28" t="s">
        <v>1069</v>
      </c>
      <c r="E285" s="28" t="s">
        <v>81</v>
      </c>
      <c r="F285" s="31" t="s">
        <v>387</v>
      </c>
      <c r="G285" s="29" t="s">
        <v>79</v>
      </c>
      <c r="H285" s="29" t="s">
        <v>81</v>
      </c>
      <c r="I285" s="33" t="s">
        <v>90</v>
      </c>
      <c r="J285" s="16"/>
      <c r="K285" s="17"/>
      <c r="L285" s="18"/>
      <c r="M285" s="19"/>
      <c r="N285" s="20"/>
      <c r="O285" s="20">
        <f t="shared" si="55"/>
        <v>0</v>
      </c>
      <c r="P285" s="21">
        <v>1770.47</v>
      </c>
      <c r="Q285" s="22"/>
      <c r="R285" s="21">
        <f t="shared" si="49"/>
        <v>0</v>
      </c>
      <c r="S285" s="22">
        <v>73.86</v>
      </c>
      <c r="T285" s="22">
        <v>11.82</v>
      </c>
      <c r="U285" s="22">
        <f t="shared" si="50"/>
        <v>0</v>
      </c>
      <c r="V285" s="22">
        <f t="shared" si="51"/>
        <v>0</v>
      </c>
      <c r="W285" s="22">
        <f t="shared" si="52"/>
        <v>0</v>
      </c>
      <c r="X285" s="21">
        <f t="shared" si="53"/>
        <v>0</v>
      </c>
      <c r="Y285" s="22">
        <f>IF(N285&gt;0,(N285*#REF!)+(N285*Q285)+(S285*N285)+(T285*N285),0)</f>
        <v>0</v>
      </c>
      <c r="Z285" s="22">
        <f t="shared" si="54"/>
        <v>0</v>
      </c>
      <c r="AA285" s="23"/>
      <c r="AB285" s="24"/>
    </row>
    <row r="286" spans="1:28" x14ac:dyDescent="0.25">
      <c r="A286" s="39">
        <v>275</v>
      </c>
      <c r="B286" s="25">
        <v>2160036</v>
      </c>
      <c r="C286" s="25" t="s">
        <v>614</v>
      </c>
      <c r="D286" s="28" t="s">
        <v>1069</v>
      </c>
      <c r="E286" s="28" t="s">
        <v>81</v>
      </c>
      <c r="F286" s="31" t="s">
        <v>615</v>
      </c>
      <c r="G286" s="29" t="s">
        <v>79</v>
      </c>
      <c r="H286" s="29" t="s">
        <v>81</v>
      </c>
      <c r="I286" s="33" t="s">
        <v>90</v>
      </c>
      <c r="J286" s="16"/>
      <c r="K286" s="17"/>
      <c r="L286" s="18"/>
      <c r="M286" s="19"/>
      <c r="N286" s="20"/>
      <c r="O286" s="20">
        <f t="shared" si="55"/>
        <v>0</v>
      </c>
      <c r="P286" s="21">
        <v>990.91</v>
      </c>
      <c r="Q286" s="22"/>
      <c r="R286" s="21">
        <f t="shared" si="49"/>
        <v>0</v>
      </c>
      <c r="S286" s="22">
        <v>41.33</v>
      </c>
      <c r="T286" s="22">
        <v>6.61</v>
      </c>
      <c r="U286" s="22">
        <f t="shared" si="50"/>
        <v>0</v>
      </c>
      <c r="V286" s="22">
        <f t="shared" si="51"/>
        <v>0</v>
      </c>
      <c r="W286" s="22">
        <f t="shared" si="52"/>
        <v>0</v>
      </c>
      <c r="X286" s="21">
        <f t="shared" si="53"/>
        <v>0</v>
      </c>
      <c r="Y286" s="22">
        <f>IF(N286&gt;0,(N286*#REF!)+(N286*Q286)+(S286*N286)+(T286*N286),0)</f>
        <v>0</v>
      </c>
      <c r="Z286" s="22">
        <f t="shared" si="54"/>
        <v>0</v>
      </c>
      <c r="AA286" s="23"/>
      <c r="AB286" s="24"/>
    </row>
    <row r="287" spans="1:28" x14ac:dyDescent="0.25">
      <c r="A287" s="39">
        <v>276</v>
      </c>
      <c r="B287" s="25">
        <v>2160031</v>
      </c>
      <c r="C287" s="25" t="s">
        <v>616</v>
      </c>
      <c r="D287" s="28" t="s">
        <v>1070</v>
      </c>
      <c r="E287" s="28" t="s">
        <v>81</v>
      </c>
      <c r="F287" s="31" t="s">
        <v>600</v>
      </c>
      <c r="G287" s="29" t="s">
        <v>79</v>
      </c>
      <c r="H287" s="29" t="s">
        <v>81</v>
      </c>
      <c r="I287" s="33" t="s">
        <v>90</v>
      </c>
      <c r="J287" s="16"/>
      <c r="K287" s="17"/>
      <c r="L287" s="18"/>
      <c r="M287" s="19"/>
      <c r="N287" s="20"/>
      <c r="O287" s="20">
        <f t="shared" si="55"/>
        <v>0</v>
      </c>
      <c r="P287" s="21">
        <v>124.9</v>
      </c>
      <c r="Q287" s="22"/>
      <c r="R287" s="21">
        <f t="shared" si="49"/>
        <v>0</v>
      </c>
      <c r="S287" s="22">
        <v>5.23</v>
      </c>
      <c r="T287" s="22">
        <v>0.84</v>
      </c>
      <c r="U287" s="22">
        <f t="shared" si="50"/>
        <v>0</v>
      </c>
      <c r="V287" s="22">
        <f t="shared" si="51"/>
        <v>0</v>
      </c>
      <c r="W287" s="22">
        <f t="shared" si="52"/>
        <v>0</v>
      </c>
      <c r="X287" s="21">
        <f t="shared" si="53"/>
        <v>0</v>
      </c>
      <c r="Y287" s="22">
        <f>IF(N287&gt;0,(N287*#REF!)+(N287*Q287)+(S287*N287)+(T287*N287),0)</f>
        <v>0</v>
      </c>
      <c r="Z287" s="22">
        <f t="shared" si="54"/>
        <v>0</v>
      </c>
      <c r="AA287" s="23"/>
      <c r="AB287" s="24"/>
    </row>
    <row r="288" spans="1:28" x14ac:dyDescent="0.25">
      <c r="A288" s="39">
        <v>277</v>
      </c>
      <c r="B288" s="25">
        <v>3020060</v>
      </c>
      <c r="C288" s="25" t="s">
        <v>617</v>
      </c>
      <c r="D288" s="28" t="s">
        <v>1071</v>
      </c>
      <c r="E288" s="28" t="s">
        <v>618</v>
      </c>
      <c r="F288" s="31" t="s">
        <v>323</v>
      </c>
      <c r="G288" s="29" t="s">
        <v>103</v>
      </c>
      <c r="H288" s="29" t="s">
        <v>619</v>
      </c>
      <c r="I288" s="33" t="s">
        <v>83</v>
      </c>
      <c r="J288" s="16"/>
      <c r="K288" s="17"/>
      <c r="L288" s="18"/>
      <c r="M288" s="19"/>
      <c r="N288" s="20"/>
      <c r="O288" s="20">
        <f t="shared" si="55"/>
        <v>0</v>
      </c>
      <c r="P288" s="21">
        <v>4886.8100000000004</v>
      </c>
      <c r="Q288" s="22"/>
      <c r="R288" s="21">
        <f t="shared" si="49"/>
        <v>0</v>
      </c>
      <c r="S288" s="22">
        <v>203.87</v>
      </c>
      <c r="T288" s="22">
        <v>32.619999999999997</v>
      </c>
      <c r="U288" s="22">
        <f t="shared" si="50"/>
        <v>0</v>
      </c>
      <c r="V288" s="22">
        <f t="shared" si="51"/>
        <v>0</v>
      </c>
      <c r="W288" s="22">
        <f t="shared" si="52"/>
        <v>0</v>
      </c>
      <c r="X288" s="21">
        <f t="shared" si="53"/>
        <v>0</v>
      </c>
      <c r="Y288" s="22">
        <f>IF(N288&gt;0,(N288*#REF!)+(N288*Q288)+(S288*N288)+(T288*N288),0)</f>
        <v>0</v>
      </c>
      <c r="Z288" s="22">
        <f t="shared" si="54"/>
        <v>0</v>
      </c>
      <c r="AA288" s="23"/>
      <c r="AB288" s="24"/>
    </row>
    <row r="289" spans="1:28" x14ac:dyDescent="0.25">
      <c r="A289" s="39">
        <v>278</v>
      </c>
      <c r="B289" s="25">
        <v>3020075</v>
      </c>
      <c r="C289" s="25" t="s">
        <v>620</v>
      </c>
      <c r="D289" s="28" t="s">
        <v>1071</v>
      </c>
      <c r="E289" s="28" t="s">
        <v>621</v>
      </c>
      <c r="F289" s="31">
        <v>0.1</v>
      </c>
      <c r="G289" s="29" t="s">
        <v>103</v>
      </c>
      <c r="H289" s="29" t="s">
        <v>622</v>
      </c>
      <c r="I289" s="33" t="s">
        <v>83</v>
      </c>
      <c r="J289" s="16"/>
      <c r="K289" s="17"/>
      <c r="L289" s="18"/>
      <c r="M289" s="19"/>
      <c r="N289" s="20"/>
      <c r="O289" s="20">
        <f t="shared" si="55"/>
        <v>0</v>
      </c>
      <c r="P289" s="21">
        <v>32161.03</v>
      </c>
      <c r="Q289" s="22"/>
      <c r="R289" s="21">
        <f t="shared" si="49"/>
        <v>0</v>
      </c>
      <c r="S289" s="22">
        <v>1341.54</v>
      </c>
      <c r="T289" s="22">
        <v>214.65</v>
      </c>
      <c r="U289" s="22">
        <f t="shared" si="50"/>
        <v>0</v>
      </c>
      <c r="V289" s="22">
        <f t="shared" si="51"/>
        <v>0</v>
      </c>
      <c r="W289" s="22">
        <f t="shared" si="52"/>
        <v>0</v>
      </c>
      <c r="X289" s="21">
        <f t="shared" si="53"/>
        <v>0</v>
      </c>
      <c r="Y289" s="22">
        <f>IF(N289&gt;0,(N289*#REF!)+(N289*Q289)+(S289*N289)+(T289*N289),0)</f>
        <v>0</v>
      </c>
      <c r="Z289" s="22">
        <f t="shared" si="54"/>
        <v>0</v>
      </c>
      <c r="AA289" s="23"/>
      <c r="AB289" s="24"/>
    </row>
    <row r="290" spans="1:28" x14ac:dyDescent="0.25">
      <c r="A290" s="39">
        <v>279</v>
      </c>
      <c r="B290" s="25">
        <v>3020050</v>
      </c>
      <c r="C290" s="25" t="s">
        <v>623</v>
      </c>
      <c r="D290" s="28" t="s">
        <v>1072</v>
      </c>
      <c r="E290" s="28" t="s">
        <v>146</v>
      </c>
      <c r="F290" s="31" t="s">
        <v>323</v>
      </c>
      <c r="G290" s="29" t="s">
        <v>97</v>
      </c>
      <c r="H290" s="29" t="s">
        <v>262</v>
      </c>
      <c r="I290" s="33" t="s">
        <v>83</v>
      </c>
      <c r="J290" s="16"/>
      <c r="K290" s="17"/>
      <c r="L290" s="18"/>
      <c r="M290" s="19"/>
      <c r="N290" s="20"/>
      <c r="O290" s="20">
        <f t="shared" si="55"/>
        <v>0</v>
      </c>
      <c r="P290" s="21">
        <v>3180.91</v>
      </c>
      <c r="Q290" s="22"/>
      <c r="R290" s="21">
        <f t="shared" si="49"/>
        <v>0</v>
      </c>
      <c r="S290" s="22">
        <v>132.66999999999999</v>
      </c>
      <c r="T290" s="22">
        <v>21.23</v>
      </c>
      <c r="U290" s="22">
        <f t="shared" si="50"/>
        <v>0</v>
      </c>
      <c r="V290" s="22">
        <f t="shared" si="51"/>
        <v>0</v>
      </c>
      <c r="W290" s="22">
        <f t="shared" si="52"/>
        <v>0</v>
      </c>
      <c r="X290" s="21">
        <f t="shared" si="53"/>
        <v>0</v>
      </c>
      <c r="Y290" s="22">
        <f>IF(N290&gt;0,(N290*#REF!)+(N290*Q290)+(S290*N290)+(T290*N290),0)</f>
        <v>0</v>
      </c>
      <c r="Z290" s="22">
        <f t="shared" si="54"/>
        <v>0</v>
      </c>
      <c r="AA290" s="23"/>
      <c r="AB290" s="24"/>
    </row>
    <row r="291" spans="1:28" x14ac:dyDescent="0.25">
      <c r="A291" s="39">
        <v>280</v>
      </c>
      <c r="B291" s="25">
        <v>3020055</v>
      </c>
      <c r="C291" s="25" t="s">
        <v>624</v>
      </c>
      <c r="D291" s="28" t="s">
        <v>1072</v>
      </c>
      <c r="E291" s="28" t="s">
        <v>96</v>
      </c>
      <c r="F291" s="31" t="s">
        <v>196</v>
      </c>
      <c r="G291" s="29" t="s">
        <v>97</v>
      </c>
      <c r="H291" s="29" t="s">
        <v>262</v>
      </c>
      <c r="I291" s="33" t="s">
        <v>83</v>
      </c>
      <c r="J291" s="16"/>
      <c r="K291" s="17"/>
      <c r="L291" s="18"/>
      <c r="M291" s="19"/>
      <c r="N291" s="20"/>
      <c r="O291" s="20">
        <f t="shared" si="55"/>
        <v>0</v>
      </c>
      <c r="P291" s="21">
        <v>4808.45</v>
      </c>
      <c r="Q291" s="22"/>
      <c r="R291" s="21">
        <f t="shared" si="49"/>
        <v>0</v>
      </c>
      <c r="S291" s="22">
        <v>200.59</v>
      </c>
      <c r="T291" s="22">
        <v>32.090000000000003</v>
      </c>
      <c r="U291" s="22">
        <f t="shared" si="50"/>
        <v>0</v>
      </c>
      <c r="V291" s="22">
        <f t="shared" si="51"/>
        <v>0</v>
      </c>
      <c r="W291" s="22">
        <f t="shared" si="52"/>
        <v>0</v>
      </c>
      <c r="X291" s="21">
        <f t="shared" si="53"/>
        <v>0</v>
      </c>
      <c r="Y291" s="22">
        <f>IF(N291&gt;0,(N291*#REF!)+(N291*Q291)+(S291*N291)+(T291*N291),0)</f>
        <v>0</v>
      </c>
      <c r="Z291" s="22">
        <f t="shared" si="54"/>
        <v>0</v>
      </c>
      <c r="AA291" s="23"/>
      <c r="AB291" s="24"/>
    </row>
    <row r="292" spans="1:28" x14ac:dyDescent="0.25">
      <c r="A292" s="39">
        <v>281</v>
      </c>
      <c r="B292" s="25">
        <v>3020065</v>
      </c>
      <c r="C292" s="25" t="s">
        <v>625</v>
      </c>
      <c r="D292" s="28" t="s">
        <v>1073</v>
      </c>
      <c r="E292" s="28" t="s">
        <v>146</v>
      </c>
      <c r="F292" s="31" t="s">
        <v>626</v>
      </c>
      <c r="G292" s="29" t="s">
        <v>97</v>
      </c>
      <c r="H292" s="29" t="s">
        <v>262</v>
      </c>
      <c r="I292" s="33" t="s">
        <v>83</v>
      </c>
      <c r="J292" s="16"/>
      <c r="K292" s="17"/>
      <c r="L292" s="18"/>
      <c r="M292" s="19"/>
      <c r="N292" s="20"/>
      <c r="O292" s="20">
        <f t="shared" si="55"/>
        <v>0</v>
      </c>
      <c r="P292" s="21">
        <v>4494.08</v>
      </c>
      <c r="Q292" s="22"/>
      <c r="R292" s="21">
        <f t="shared" si="49"/>
        <v>0</v>
      </c>
      <c r="S292" s="22">
        <v>187.48</v>
      </c>
      <c r="T292" s="22">
        <v>30</v>
      </c>
      <c r="U292" s="22">
        <f t="shared" si="50"/>
        <v>0</v>
      </c>
      <c r="V292" s="22">
        <f t="shared" si="51"/>
        <v>0</v>
      </c>
      <c r="W292" s="22">
        <f t="shared" si="52"/>
        <v>0</v>
      </c>
      <c r="X292" s="21">
        <f t="shared" si="53"/>
        <v>0</v>
      </c>
      <c r="Y292" s="22">
        <f>IF(N292&gt;0,(N292*#REF!)+(N292*Q292)+(S292*N292)+(T292*N292),0)</f>
        <v>0</v>
      </c>
      <c r="Z292" s="22">
        <f t="shared" si="54"/>
        <v>0</v>
      </c>
      <c r="AA292" s="23"/>
      <c r="AB292" s="24"/>
    </row>
    <row r="293" spans="1:28" x14ac:dyDescent="0.25">
      <c r="A293" s="39">
        <v>282</v>
      </c>
      <c r="B293" s="25">
        <v>3020070</v>
      </c>
      <c r="C293" s="25" t="s">
        <v>543</v>
      </c>
      <c r="D293" s="28" t="s">
        <v>1073</v>
      </c>
      <c r="E293" s="28" t="s">
        <v>146</v>
      </c>
      <c r="F293" s="31" t="s">
        <v>323</v>
      </c>
      <c r="G293" s="29" t="s">
        <v>97</v>
      </c>
      <c r="H293" s="29" t="s">
        <v>262</v>
      </c>
      <c r="I293" s="33" t="s">
        <v>83</v>
      </c>
      <c r="J293" s="16"/>
      <c r="K293" s="17"/>
      <c r="L293" s="18"/>
      <c r="M293" s="19"/>
      <c r="N293" s="20"/>
      <c r="O293" s="20">
        <f t="shared" si="55"/>
        <v>0</v>
      </c>
      <c r="P293" s="21">
        <v>463</v>
      </c>
      <c r="Q293" s="22"/>
      <c r="R293" s="21">
        <f t="shared" si="49"/>
        <v>0</v>
      </c>
      <c r="S293" s="22">
        <v>19.329999999999998</v>
      </c>
      <c r="T293" s="22">
        <v>3.09</v>
      </c>
      <c r="U293" s="22">
        <f t="shared" si="50"/>
        <v>0</v>
      </c>
      <c r="V293" s="22">
        <f t="shared" si="51"/>
        <v>0</v>
      </c>
      <c r="W293" s="22">
        <f t="shared" si="52"/>
        <v>0</v>
      </c>
      <c r="X293" s="21">
        <f t="shared" si="53"/>
        <v>0</v>
      </c>
      <c r="Y293" s="22">
        <f>IF(N293&gt;0,(N293*#REF!)+(N293*Q293)+(S293*N293)+(T293*N293),0)</f>
        <v>0</v>
      </c>
      <c r="Z293" s="22">
        <f t="shared" si="54"/>
        <v>0</v>
      </c>
      <c r="AA293" s="23"/>
      <c r="AB293" s="24"/>
    </row>
    <row r="294" spans="1:28" x14ac:dyDescent="0.25">
      <c r="A294" s="39">
        <v>283</v>
      </c>
      <c r="B294" s="25">
        <v>1820045</v>
      </c>
      <c r="C294" s="25" t="s">
        <v>628</v>
      </c>
      <c r="D294" s="28" t="s">
        <v>1074</v>
      </c>
      <c r="E294" s="28" t="s">
        <v>81</v>
      </c>
      <c r="F294" s="31" t="s">
        <v>82</v>
      </c>
      <c r="G294" s="29" t="s">
        <v>79</v>
      </c>
      <c r="H294" s="29" t="s">
        <v>81</v>
      </c>
      <c r="I294" s="33" t="s">
        <v>90</v>
      </c>
      <c r="J294" s="16"/>
      <c r="K294" s="17"/>
      <c r="L294" s="18"/>
      <c r="M294" s="19"/>
      <c r="N294" s="20"/>
      <c r="O294" s="20">
        <f t="shared" si="55"/>
        <v>0</v>
      </c>
      <c r="P294" s="21">
        <v>104.33</v>
      </c>
      <c r="Q294" s="22"/>
      <c r="R294" s="21">
        <f t="shared" si="49"/>
        <v>0</v>
      </c>
      <c r="S294" s="22">
        <v>4.37</v>
      </c>
      <c r="T294" s="22">
        <v>0.7</v>
      </c>
      <c r="U294" s="22">
        <f t="shared" si="50"/>
        <v>0</v>
      </c>
      <c r="V294" s="22">
        <f t="shared" si="51"/>
        <v>0</v>
      </c>
      <c r="W294" s="22">
        <f t="shared" si="52"/>
        <v>0</v>
      </c>
      <c r="X294" s="21">
        <f t="shared" si="53"/>
        <v>0</v>
      </c>
      <c r="Y294" s="22">
        <f>IF(N294&gt;0,(N294*#REF!)+(N294*Q294)+(S294*N294)+(T294*N294),0)</f>
        <v>0</v>
      </c>
      <c r="Z294" s="22">
        <f t="shared" si="54"/>
        <v>0</v>
      </c>
      <c r="AA294" s="23"/>
      <c r="AB294" s="24"/>
    </row>
    <row r="295" spans="1:28" x14ac:dyDescent="0.25">
      <c r="A295" s="39">
        <v>284</v>
      </c>
      <c r="B295" s="25">
        <v>1630040</v>
      </c>
      <c r="C295" s="25" t="s">
        <v>629</v>
      </c>
      <c r="D295" s="28" t="s">
        <v>1075</v>
      </c>
      <c r="E295" s="28" t="s">
        <v>81</v>
      </c>
      <c r="F295" s="31" t="s">
        <v>246</v>
      </c>
      <c r="G295" s="29" t="s">
        <v>79</v>
      </c>
      <c r="H295" s="29" t="s">
        <v>81</v>
      </c>
      <c r="I295" s="33" t="s">
        <v>83</v>
      </c>
      <c r="J295" s="16"/>
      <c r="K295" s="17"/>
      <c r="L295" s="18"/>
      <c r="M295" s="19"/>
      <c r="N295" s="20"/>
      <c r="O295" s="20">
        <f t="shared" si="55"/>
        <v>0</v>
      </c>
      <c r="P295" s="21">
        <v>52.73</v>
      </c>
      <c r="Q295" s="22"/>
      <c r="R295" s="21">
        <f t="shared" si="49"/>
        <v>0</v>
      </c>
      <c r="S295" s="22">
        <v>2.19</v>
      </c>
      <c r="T295" s="22">
        <v>0.35</v>
      </c>
      <c r="U295" s="22">
        <f t="shared" si="50"/>
        <v>0</v>
      </c>
      <c r="V295" s="22">
        <f t="shared" si="51"/>
        <v>0</v>
      </c>
      <c r="W295" s="22">
        <f t="shared" si="52"/>
        <v>0</v>
      </c>
      <c r="X295" s="21">
        <f t="shared" si="53"/>
        <v>0</v>
      </c>
      <c r="Y295" s="22">
        <f>IF(N295&gt;0,(N295*#REF!)+(N295*Q295)+(S295*N295)+(T295*N295),0)</f>
        <v>0</v>
      </c>
      <c r="Z295" s="22">
        <f t="shared" si="54"/>
        <v>0</v>
      </c>
      <c r="AA295" s="23"/>
      <c r="AB295" s="24"/>
    </row>
    <row r="296" spans="1:28" x14ac:dyDescent="0.25">
      <c r="A296" s="39">
        <v>285</v>
      </c>
      <c r="B296" s="25">
        <v>410087</v>
      </c>
      <c r="C296" s="25" t="s">
        <v>630</v>
      </c>
      <c r="D296" s="28" t="s">
        <v>1076</v>
      </c>
      <c r="E296" s="28" t="s">
        <v>81</v>
      </c>
      <c r="F296" s="31" t="s">
        <v>153</v>
      </c>
      <c r="G296" s="29" t="s">
        <v>79</v>
      </c>
      <c r="H296" s="29" t="s">
        <v>81</v>
      </c>
      <c r="I296" s="33" t="s">
        <v>83</v>
      </c>
      <c r="J296" s="16"/>
      <c r="K296" s="17"/>
      <c r="L296" s="18"/>
      <c r="M296" s="19"/>
      <c r="N296" s="20"/>
      <c r="O296" s="20">
        <f t="shared" si="55"/>
        <v>0</v>
      </c>
      <c r="P296" s="21">
        <v>23.56</v>
      </c>
      <c r="Q296" s="22"/>
      <c r="R296" s="21">
        <f t="shared" si="49"/>
        <v>0</v>
      </c>
      <c r="S296" s="22">
        <v>1</v>
      </c>
      <c r="T296" s="22">
        <v>0.16</v>
      </c>
      <c r="U296" s="22">
        <f t="shared" si="50"/>
        <v>0</v>
      </c>
      <c r="V296" s="22">
        <f t="shared" si="51"/>
        <v>0</v>
      </c>
      <c r="W296" s="22">
        <f t="shared" si="52"/>
        <v>0</v>
      </c>
      <c r="X296" s="21">
        <f t="shared" si="53"/>
        <v>0</v>
      </c>
      <c r="Y296" s="22">
        <f>IF(N296&gt;0,(N296*#REF!)+(N296*Q296)+(S296*N296)+(T296*N296),0)</f>
        <v>0</v>
      </c>
      <c r="Z296" s="22">
        <f t="shared" si="54"/>
        <v>0</v>
      </c>
      <c r="AA296" s="23"/>
      <c r="AB296" s="24"/>
    </row>
    <row r="297" spans="1:28" x14ac:dyDescent="0.25">
      <c r="A297" s="39">
        <v>286</v>
      </c>
      <c r="B297" s="25">
        <v>410088</v>
      </c>
      <c r="C297" s="25" t="s">
        <v>631</v>
      </c>
      <c r="D297" s="28" t="s">
        <v>1076</v>
      </c>
      <c r="E297" s="28" t="s">
        <v>632</v>
      </c>
      <c r="F297" s="31" t="s">
        <v>301</v>
      </c>
      <c r="G297" s="29" t="s">
        <v>79</v>
      </c>
      <c r="H297" s="29" t="s">
        <v>521</v>
      </c>
      <c r="I297" s="33" t="s">
        <v>83</v>
      </c>
      <c r="J297" s="16"/>
      <c r="K297" s="17"/>
      <c r="L297" s="18"/>
      <c r="M297" s="19"/>
      <c r="N297" s="20"/>
      <c r="O297" s="20">
        <f t="shared" si="55"/>
        <v>0</v>
      </c>
      <c r="P297" s="21">
        <v>828.09</v>
      </c>
      <c r="Q297" s="22"/>
      <c r="R297" s="21">
        <f t="shared" si="49"/>
        <v>0</v>
      </c>
      <c r="S297" s="22">
        <v>34.53</v>
      </c>
      <c r="T297" s="22">
        <v>5.52</v>
      </c>
      <c r="U297" s="22">
        <f t="shared" si="50"/>
        <v>0</v>
      </c>
      <c r="V297" s="22">
        <f t="shared" si="51"/>
        <v>0</v>
      </c>
      <c r="W297" s="22">
        <f t="shared" si="52"/>
        <v>0</v>
      </c>
      <c r="X297" s="21">
        <f t="shared" si="53"/>
        <v>0</v>
      </c>
      <c r="Y297" s="22">
        <f>IF(N297&gt;0,(N297*#REF!)+(N297*Q297)+(S297*N297)+(T297*N297),0)</f>
        <v>0</v>
      </c>
      <c r="Z297" s="22">
        <f t="shared" si="54"/>
        <v>0</v>
      </c>
      <c r="AA297" s="23"/>
      <c r="AB297" s="24"/>
    </row>
    <row r="298" spans="1:28" x14ac:dyDescent="0.25">
      <c r="A298" s="39">
        <v>287</v>
      </c>
      <c r="B298" s="25">
        <v>420052</v>
      </c>
      <c r="C298" s="25" t="s">
        <v>633</v>
      </c>
      <c r="D298" s="28" t="s">
        <v>1077</v>
      </c>
      <c r="E298" s="28" t="s">
        <v>78</v>
      </c>
      <c r="F298" s="31" t="s">
        <v>634</v>
      </c>
      <c r="G298" s="29" t="s">
        <v>79</v>
      </c>
      <c r="H298" s="29" t="s">
        <v>635</v>
      </c>
      <c r="I298" s="33" t="s">
        <v>83</v>
      </c>
      <c r="J298" s="16"/>
      <c r="K298" s="17"/>
      <c r="L298" s="18"/>
      <c r="M298" s="19"/>
      <c r="N298" s="20"/>
      <c r="O298" s="20">
        <f t="shared" si="55"/>
        <v>0</v>
      </c>
      <c r="P298" s="21">
        <v>5438.3</v>
      </c>
      <c r="Q298" s="22"/>
      <c r="R298" s="21">
        <f t="shared" si="49"/>
        <v>0</v>
      </c>
      <c r="S298" s="22">
        <v>226.86</v>
      </c>
      <c r="T298" s="22">
        <v>36.299999999999997</v>
      </c>
      <c r="U298" s="22">
        <f t="shared" si="50"/>
        <v>0</v>
      </c>
      <c r="V298" s="22">
        <f t="shared" si="51"/>
        <v>0</v>
      </c>
      <c r="W298" s="22">
        <f t="shared" si="52"/>
        <v>0</v>
      </c>
      <c r="X298" s="21">
        <f t="shared" si="53"/>
        <v>0</v>
      </c>
      <c r="Y298" s="22">
        <f>IF(N298&gt;0,(N298*#REF!)+(N298*Q298)+(S298*N298)+(T298*N298),0)</f>
        <v>0</v>
      </c>
      <c r="Z298" s="22">
        <f t="shared" si="54"/>
        <v>0</v>
      </c>
      <c r="AA298" s="23"/>
      <c r="AB298" s="24"/>
    </row>
    <row r="299" spans="1:28" x14ac:dyDescent="0.25">
      <c r="A299" s="39">
        <v>288</v>
      </c>
      <c r="B299" s="25">
        <v>420053</v>
      </c>
      <c r="C299" s="25" t="s">
        <v>636</v>
      </c>
      <c r="D299" s="28" t="s">
        <v>1077</v>
      </c>
      <c r="E299" s="28" t="s">
        <v>81</v>
      </c>
      <c r="F299" s="31" t="s">
        <v>637</v>
      </c>
      <c r="G299" s="29" t="s">
        <v>79</v>
      </c>
      <c r="H299" s="29" t="s">
        <v>81</v>
      </c>
      <c r="I299" s="33" t="s">
        <v>83</v>
      </c>
      <c r="J299" s="16"/>
      <c r="K299" s="17"/>
      <c r="L299" s="18"/>
      <c r="M299" s="19"/>
      <c r="N299" s="20"/>
      <c r="O299" s="20">
        <f t="shared" si="55"/>
        <v>0</v>
      </c>
      <c r="P299" s="21">
        <v>3218.61</v>
      </c>
      <c r="Q299" s="22"/>
      <c r="R299" s="21">
        <f t="shared" si="49"/>
        <v>0</v>
      </c>
      <c r="S299" s="22">
        <v>134.28</v>
      </c>
      <c r="T299" s="22">
        <v>21.48</v>
      </c>
      <c r="U299" s="22">
        <f t="shared" si="50"/>
        <v>0</v>
      </c>
      <c r="V299" s="22">
        <f t="shared" si="51"/>
        <v>0</v>
      </c>
      <c r="W299" s="22">
        <f t="shared" si="52"/>
        <v>0</v>
      </c>
      <c r="X299" s="21">
        <f t="shared" si="53"/>
        <v>0</v>
      </c>
      <c r="Y299" s="22">
        <f>IF(N299&gt;0,(N299*#REF!)+(N299*Q299)+(S299*N299)+(T299*N299),0)</f>
        <v>0</v>
      </c>
      <c r="Z299" s="22">
        <f t="shared" si="54"/>
        <v>0</v>
      </c>
      <c r="AA299" s="23"/>
      <c r="AB299" s="24"/>
    </row>
    <row r="300" spans="1:28" x14ac:dyDescent="0.25">
      <c r="A300" s="39">
        <v>289</v>
      </c>
      <c r="B300" s="25">
        <v>1220009</v>
      </c>
      <c r="C300" s="25" t="s">
        <v>638</v>
      </c>
      <c r="D300" s="28" t="s">
        <v>1078</v>
      </c>
      <c r="E300" s="28" t="s">
        <v>81</v>
      </c>
      <c r="F300" s="31" t="s">
        <v>92</v>
      </c>
      <c r="G300" s="29" t="s">
        <v>79</v>
      </c>
      <c r="H300" s="29" t="s">
        <v>81</v>
      </c>
      <c r="I300" s="33" t="s">
        <v>90</v>
      </c>
      <c r="J300" s="16"/>
      <c r="K300" s="17"/>
      <c r="L300" s="18"/>
      <c r="M300" s="19"/>
      <c r="N300" s="20"/>
      <c r="O300" s="20">
        <f t="shared" si="55"/>
        <v>0</v>
      </c>
      <c r="P300" s="21">
        <v>69.510000000000005</v>
      </c>
      <c r="Q300" s="22"/>
      <c r="R300" s="21">
        <f t="shared" si="49"/>
        <v>0</v>
      </c>
      <c r="S300" s="22">
        <v>2.9</v>
      </c>
      <c r="T300" s="22">
        <v>0.46</v>
      </c>
      <c r="U300" s="22">
        <f t="shared" si="50"/>
        <v>0</v>
      </c>
      <c r="V300" s="22">
        <f t="shared" si="51"/>
        <v>0</v>
      </c>
      <c r="W300" s="22">
        <f t="shared" si="52"/>
        <v>0</v>
      </c>
      <c r="X300" s="21">
        <f t="shared" si="53"/>
        <v>0</v>
      </c>
      <c r="Y300" s="22">
        <f>IF(N300&gt;0,(N300*#REF!)+(N300*Q300)+(S300*N300)+(T300*N300),0)</f>
        <v>0</v>
      </c>
      <c r="Z300" s="22">
        <f t="shared" si="54"/>
        <v>0</v>
      </c>
      <c r="AA300" s="23"/>
      <c r="AB300" s="24"/>
    </row>
    <row r="301" spans="1:28" x14ac:dyDescent="0.25">
      <c r="A301" s="39">
        <v>290</v>
      </c>
      <c r="B301" s="25">
        <v>1220010</v>
      </c>
      <c r="C301" s="25" t="s">
        <v>639</v>
      </c>
      <c r="D301" s="28" t="s">
        <v>1079</v>
      </c>
      <c r="E301" s="28" t="s">
        <v>81</v>
      </c>
      <c r="F301" s="31" t="s">
        <v>279</v>
      </c>
      <c r="G301" s="29" t="s">
        <v>79</v>
      </c>
      <c r="H301" s="29" t="s">
        <v>81</v>
      </c>
      <c r="I301" s="33" t="s">
        <v>90</v>
      </c>
      <c r="J301" s="16"/>
      <c r="K301" s="17"/>
      <c r="L301" s="18"/>
      <c r="M301" s="19"/>
      <c r="N301" s="20"/>
      <c r="O301" s="20">
        <f t="shared" si="55"/>
        <v>0</v>
      </c>
      <c r="P301" s="21">
        <v>53.01</v>
      </c>
      <c r="Q301" s="22"/>
      <c r="R301" s="21">
        <f t="shared" si="49"/>
        <v>0</v>
      </c>
      <c r="S301" s="22">
        <v>2.23</v>
      </c>
      <c r="T301" s="22">
        <v>0.36</v>
      </c>
      <c r="U301" s="22">
        <f t="shared" si="50"/>
        <v>0</v>
      </c>
      <c r="V301" s="22">
        <f t="shared" si="51"/>
        <v>0</v>
      </c>
      <c r="W301" s="22">
        <f t="shared" si="52"/>
        <v>0</v>
      </c>
      <c r="X301" s="21">
        <f t="shared" si="53"/>
        <v>0</v>
      </c>
      <c r="Y301" s="22">
        <f>IF(N301&gt;0,(N301*#REF!)+(N301*Q301)+(S301*N301)+(T301*N301),0)</f>
        <v>0</v>
      </c>
      <c r="Z301" s="22">
        <f t="shared" si="54"/>
        <v>0</v>
      </c>
      <c r="AA301" s="23"/>
      <c r="AB301" s="24"/>
    </row>
    <row r="302" spans="1:28" x14ac:dyDescent="0.25">
      <c r="A302" s="39">
        <v>291</v>
      </c>
      <c r="B302" s="25">
        <v>1250050</v>
      </c>
      <c r="C302" s="25" t="s">
        <v>640</v>
      </c>
      <c r="D302" s="28" t="s">
        <v>1080</v>
      </c>
      <c r="E302" s="28" t="s">
        <v>81</v>
      </c>
      <c r="F302" s="31" t="s">
        <v>191</v>
      </c>
      <c r="G302" s="29" t="s">
        <v>79</v>
      </c>
      <c r="H302" s="29" t="s">
        <v>81</v>
      </c>
      <c r="I302" s="33" t="s">
        <v>83</v>
      </c>
      <c r="J302" s="16"/>
      <c r="K302" s="17"/>
      <c r="L302" s="18"/>
      <c r="M302" s="19"/>
      <c r="N302" s="20"/>
      <c r="O302" s="20">
        <f t="shared" si="55"/>
        <v>0</v>
      </c>
      <c r="P302" s="21">
        <v>26.51</v>
      </c>
      <c r="Q302" s="22"/>
      <c r="R302" s="21">
        <f t="shared" si="49"/>
        <v>0</v>
      </c>
      <c r="S302" s="22">
        <v>1.0900000000000001</v>
      </c>
      <c r="T302" s="22">
        <v>0.17</v>
      </c>
      <c r="U302" s="22">
        <f t="shared" si="50"/>
        <v>0</v>
      </c>
      <c r="V302" s="22">
        <f t="shared" si="51"/>
        <v>0</v>
      </c>
      <c r="W302" s="22">
        <f t="shared" si="52"/>
        <v>0</v>
      </c>
      <c r="X302" s="21">
        <f t="shared" si="53"/>
        <v>0</v>
      </c>
      <c r="Y302" s="22">
        <f>IF(N302&gt;0,(N302*#REF!)+(N302*Q302)+(S302*N302)+(T302*N302),0)</f>
        <v>0</v>
      </c>
      <c r="Z302" s="22">
        <f t="shared" si="54"/>
        <v>0</v>
      </c>
      <c r="AA302" s="23"/>
      <c r="AB302" s="24"/>
    </row>
    <row r="303" spans="1:28" x14ac:dyDescent="0.25">
      <c r="A303" s="39">
        <v>292</v>
      </c>
      <c r="B303" s="25">
        <v>2620015</v>
      </c>
      <c r="C303" s="25" t="s">
        <v>641</v>
      </c>
      <c r="D303" s="28" t="s">
        <v>1081</v>
      </c>
      <c r="E303" s="28" t="s">
        <v>146</v>
      </c>
      <c r="F303" s="31" t="s">
        <v>642</v>
      </c>
      <c r="G303" s="29" t="s">
        <v>97</v>
      </c>
      <c r="H303" s="29" t="s">
        <v>197</v>
      </c>
      <c r="I303" s="33" t="s">
        <v>83</v>
      </c>
      <c r="J303" s="16"/>
      <c r="K303" s="17"/>
      <c r="L303" s="18"/>
      <c r="M303" s="19"/>
      <c r="N303" s="20"/>
      <c r="O303" s="20">
        <f t="shared" si="55"/>
        <v>0</v>
      </c>
      <c r="P303" s="21">
        <v>331.52</v>
      </c>
      <c r="Q303" s="22"/>
      <c r="R303" s="21">
        <f t="shared" si="49"/>
        <v>0</v>
      </c>
      <c r="S303" s="22">
        <v>13.82</v>
      </c>
      <c r="T303" s="22">
        <v>2.21</v>
      </c>
      <c r="U303" s="22">
        <f t="shared" si="50"/>
        <v>0</v>
      </c>
      <c r="V303" s="22">
        <f t="shared" si="51"/>
        <v>0</v>
      </c>
      <c r="W303" s="22">
        <f t="shared" si="52"/>
        <v>0</v>
      </c>
      <c r="X303" s="21">
        <f t="shared" si="53"/>
        <v>0</v>
      </c>
      <c r="Y303" s="22">
        <f>IF(N303&gt;0,(N303*#REF!)+(N303*Q303)+(S303*N303)+(T303*N303),0)</f>
        <v>0</v>
      </c>
      <c r="Z303" s="22">
        <f t="shared" si="54"/>
        <v>0</v>
      </c>
      <c r="AA303" s="23"/>
      <c r="AB303" s="24"/>
    </row>
    <row r="304" spans="1:28" x14ac:dyDescent="0.25">
      <c r="A304" s="39">
        <v>293</v>
      </c>
      <c r="B304" s="25">
        <v>3720004</v>
      </c>
      <c r="C304" s="25" t="s">
        <v>643</v>
      </c>
      <c r="D304" s="28" t="s">
        <v>1081</v>
      </c>
      <c r="E304" s="28" t="s">
        <v>93</v>
      </c>
      <c r="F304" s="31" t="s">
        <v>644</v>
      </c>
      <c r="G304" s="29" t="s">
        <v>103</v>
      </c>
      <c r="H304" s="29" t="s">
        <v>645</v>
      </c>
      <c r="I304" s="33" t="s">
        <v>83</v>
      </c>
      <c r="J304" s="16"/>
      <c r="K304" s="17"/>
      <c r="L304" s="18"/>
      <c r="M304" s="19"/>
      <c r="N304" s="20"/>
      <c r="O304" s="20">
        <f t="shared" si="55"/>
        <v>0</v>
      </c>
      <c r="P304" s="21">
        <v>564.08000000000004</v>
      </c>
      <c r="Q304" s="22"/>
      <c r="R304" s="21">
        <f t="shared" si="49"/>
        <v>0</v>
      </c>
      <c r="S304" s="22">
        <v>23.51</v>
      </c>
      <c r="T304" s="22">
        <v>3.76</v>
      </c>
      <c r="U304" s="22">
        <f t="shared" si="50"/>
        <v>0</v>
      </c>
      <c r="V304" s="22">
        <f t="shared" si="51"/>
        <v>0</v>
      </c>
      <c r="W304" s="22">
        <f t="shared" si="52"/>
        <v>0</v>
      </c>
      <c r="X304" s="21">
        <f t="shared" si="53"/>
        <v>0</v>
      </c>
      <c r="Y304" s="22">
        <f>IF(N304&gt;0,(N304*#REF!)+(N304*Q304)+(S304*N304)+(T304*N304),0)</f>
        <v>0</v>
      </c>
      <c r="Z304" s="22">
        <f t="shared" si="54"/>
        <v>0</v>
      </c>
      <c r="AA304" s="23"/>
      <c r="AB304" s="24"/>
    </row>
    <row r="305" spans="1:28" x14ac:dyDescent="0.25">
      <c r="A305" s="39">
        <v>294</v>
      </c>
      <c r="B305" s="25">
        <v>1060010</v>
      </c>
      <c r="C305" s="25" t="s">
        <v>646</v>
      </c>
      <c r="D305" s="28" t="s">
        <v>1082</v>
      </c>
      <c r="E305" s="28" t="s">
        <v>81</v>
      </c>
      <c r="F305" s="31" t="s">
        <v>92</v>
      </c>
      <c r="G305" s="29" t="s">
        <v>79</v>
      </c>
      <c r="H305" s="29" t="s">
        <v>81</v>
      </c>
      <c r="I305" s="33" t="s">
        <v>83</v>
      </c>
      <c r="J305" s="16"/>
      <c r="K305" s="17"/>
      <c r="L305" s="18"/>
      <c r="M305" s="19"/>
      <c r="N305" s="20"/>
      <c r="O305" s="20">
        <f t="shared" si="55"/>
        <v>0</v>
      </c>
      <c r="P305" s="21">
        <v>55.61</v>
      </c>
      <c r="Q305" s="22"/>
      <c r="R305" s="21">
        <f t="shared" si="49"/>
        <v>0</v>
      </c>
      <c r="S305" s="22">
        <v>2.33</v>
      </c>
      <c r="T305" s="22">
        <v>0.37</v>
      </c>
      <c r="U305" s="22">
        <f t="shared" si="50"/>
        <v>0</v>
      </c>
      <c r="V305" s="22">
        <f t="shared" si="51"/>
        <v>0</v>
      </c>
      <c r="W305" s="22">
        <f t="shared" si="52"/>
        <v>0</v>
      </c>
      <c r="X305" s="21">
        <f t="shared" si="53"/>
        <v>0</v>
      </c>
      <c r="Y305" s="22">
        <f>IF(N305&gt;0,(N305*#REF!)+(N305*Q305)+(S305*N305)+(T305*N305),0)</f>
        <v>0</v>
      </c>
      <c r="Z305" s="22">
        <f t="shared" si="54"/>
        <v>0</v>
      </c>
      <c r="AA305" s="23"/>
      <c r="AB305" s="24"/>
    </row>
    <row r="306" spans="1:28" x14ac:dyDescent="0.25">
      <c r="A306" s="39">
        <v>295</v>
      </c>
      <c r="B306" s="25">
        <v>1060020</v>
      </c>
      <c r="C306" s="25" t="s">
        <v>647</v>
      </c>
      <c r="D306" s="28" t="s">
        <v>1082</v>
      </c>
      <c r="E306" s="28" t="s">
        <v>99</v>
      </c>
      <c r="F306" s="31" t="s">
        <v>648</v>
      </c>
      <c r="G306" s="29" t="s">
        <v>79</v>
      </c>
      <c r="H306" s="29" t="s">
        <v>410</v>
      </c>
      <c r="I306" s="33" t="s">
        <v>83</v>
      </c>
      <c r="J306" s="16"/>
      <c r="K306" s="17"/>
      <c r="L306" s="18"/>
      <c r="M306" s="19"/>
      <c r="N306" s="20"/>
      <c r="O306" s="20">
        <f t="shared" si="55"/>
        <v>0</v>
      </c>
      <c r="P306" s="21">
        <v>1335.04</v>
      </c>
      <c r="Q306" s="22"/>
      <c r="R306" s="21">
        <f t="shared" si="49"/>
        <v>0</v>
      </c>
      <c r="S306" s="22">
        <v>55.67</v>
      </c>
      <c r="T306" s="22">
        <v>8.91</v>
      </c>
      <c r="U306" s="22">
        <f t="shared" si="50"/>
        <v>0</v>
      </c>
      <c r="V306" s="22">
        <f t="shared" si="51"/>
        <v>0</v>
      </c>
      <c r="W306" s="22">
        <f t="shared" si="52"/>
        <v>0</v>
      </c>
      <c r="X306" s="21">
        <f t="shared" si="53"/>
        <v>0</v>
      </c>
      <c r="Y306" s="22">
        <f>IF(N306&gt;0,(N306*#REF!)+(N306*Q306)+(S306*N306)+(T306*N306),0)</f>
        <v>0</v>
      </c>
      <c r="Z306" s="22">
        <f t="shared" si="54"/>
        <v>0</v>
      </c>
      <c r="AA306" s="23"/>
      <c r="AB306" s="24"/>
    </row>
    <row r="307" spans="1:28" x14ac:dyDescent="0.25">
      <c r="A307" s="39">
        <v>296</v>
      </c>
      <c r="B307" s="25">
        <v>2130120</v>
      </c>
      <c r="C307" s="25" t="s">
        <v>649</v>
      </c>
      <c r="D307" s="28" t="s">
        <v>1083</v>
      </c>
      <c r="E307" s="28" t="s">
        <v>81</v>
      </c>
      <c r="F307" s="31" t="s">
        <v>151</v>
      </c>
      <c r="G307" s="29" t="s">
        <v>79</v>
      </c>
      <c r="H307" s="29" t="s">
        <v>81</v>
      </c>
      <c r="I307" s="33" t="s">
        <v>90</v>
      </c>
      <c r="J307" s="16"/>
      <c r="K307" s="17"/>
      <c r="L307" s="18"/>
      <c r="M307" s="19"/>
      <c r="N307" s="20"/>
      <c r="O307" s="20">
        <f t="shared" si="55"/>
        <v>0</v>
      </c>
      <c r="P307" s="21">
        <v>307.62</v>
      </c>
      <c r="Q307" s="22"/>
      <c r="R307" s="21">
        <f t="shared" si="49"/>
        <v>0</v>
      </c>
      <c r="S307" s="22">
        <v>12.83</v>
      </c>
      <c r="T307" s="22">
        <v>2.0499999999999998</v>
      </c>
      <c r="U307" s="22">
        <f t="shared" si="50"/>
        <v>0</v>
      </c>
      <c r="V307" s="22">
        <f t="shared" si="51"/>
        <v>0</v>
      </c>
      <c r="W307" s="22">
        <f t="shared" si="52"/>
        <v>0</v>
      </c>
      <c r="X307" s="21">
        <f t="shared" si="53"/>
        <v>0</v>
      </c>
      <c r="Y307" s="22">
        <f>IF(N307&gt;0,(N307*#REF!)+(N307*Q307)+(S307*N307)+(T307*N307),0)</f>
        <v>0</v>
      </c>
      <c r="Z307" s="22">
        <f t="shared" si="54"/>
        <v>0</v>
      </c>
      <c r="AA307" s="23"/>
      <c r="AB307" s="24"/>
    </row>
    <row r="308" spans="1:28" x14ac:dyDescent="0.25">
      <c r="A308" s="39">
        <v>297</v>
      </c>
      <c r="B308" s="25">
        <v>2130121</v>
      </c>
      <c r="C308" s="25" t="s">
        <v>650</v>
      </c>
      <c r="D308" s="28" t="s">
        <v>1084</v>
      </c>
      <c r="E308" s="28" t="s">
        <v>146</v>
      </c>
      <c r="F308" s="31" t="s">
        <v>307</v>
      </c>
      <c r="G308" s="29" t="s">
        <v>97</v>
      </c>
      <c r="H308" s="29" t="s">
        <v>651</v>
      </c>
      <c r="I308" s="33" t="s">
        <v>90</v>
      </c>
      <c r="J308" s="16"/>
      <c r="K308" s="17"/>
      <c r="L308" s="18"/>
      <c r="M308" s="19"/>
      <c r="N308" s="20"/>
      <c r="O308" s="20">
        <f t="shared" si="55"/>
        <v>0</v>
      </c>
      <c r="P308" s="21">
        <v>5179.46</v>
      </c>
      <c r="Q308" s="22"/>
      <c r="R308" s="21">
        <f t="shared" si="49"/>
        <v>0</v>
      </c>
      <c r="S308" s="22">
        <v>216.08</v>
      </c>
      <c r="T308" s="22">
        <v>34.57</v>
      </c>
      <c r="U308" s="22">
        <f t="shared" si="50"/>
        <v>0</v>
      </c>
      <c r="V308" s="22">
        <f t="shared" si="51"/>
        <v>0</v>
      </c>
      <c r="W308" s="22">
        <f t="shared" si="52"/>
        <v>0</v>
      </c>
      <c r="X308" s="21">
        <f t="shared" si="53"/>
        <v>0</v>
      </c>
      <c r="Y308" s="22">
        <f>IF(N308&gt;0,(N308*#REF!)+(N308*Q308)+(S308*N308)+(T308*N308),0)</f>
        <v>0</v>
      </c>
      <c r="Z308" s="22">
        <f t="shared" si="54"/>
        <v>0</v>
      </c>
      <c r="AA308" s="23"/>
      <c r="AB308" s="24"/>
    </row>
    <row r="309" spans="1:28" x14ac:dyDescent="0.25">
      <c r="A309" s="39">
        <v>298</v>
      </c>
      <c r="B309" s="25">
        <v>2130124</v>
      </c>
      <c r="C309" s="25" t="s">
        <v>652</v>
      </c>
      <c r="D309" s="28" t="s">
        <v>1085</v>
      </c>
      <c r="E309" s="28" t="s">
        <v>124</v>
      </c>
      <c r="F309" s="31" t="s">
        <v>653</v>
      </c>
      <c r="G309" s="29" t="s">
        <v>97</v>
      </c>
      <c r="H309" s="29" t="s">
        <v>124</v>
      </c>
      <c r="I309" s="33" t="s">
        <v>90</v>
      </c>
      <c r="J309" s="16"/>
      <c r="K309" s="17"/>
      <c r="L309" s="18"/>
      <c r="M309" s="19"/>
      <c r="N309" s="20"/>
      <c r="O309" s="20">
        <f t="shared" si="55"/>
        <v>0</v>
      </c>
      <c r="P309" s="21">
        <v>553.29999999999995</v>
      </c>
      <c r="Q309" s="22"/>
      <c r="R309" s="21">
        <f t="shared" si="49"/>
        <v>0</v>
      </c>
      <c r="S309" s="22">
        <v>23.09</v>
      </c>
      <c r="T309" s="22">
        <v>3.69</v>
      </c>
      <c r="U309" s="22">
        <f t="shared" si="50"/>
        <v>0</v>
      </c>
      <c r="V309" s="22">
        <f t="shared" si="51"/>
        <v>0</v>
      </c>
      <c r="W309" s="22">
        <f t="shared" si="52"/>
        <v>0</v>
      </c>
      <c r="X309" s="21">
        <f t="shared" si="53"/>
        <v>0</v>
      </c>
      <c r="Y309" s="22">
        <f>IF(N309&gt;0,(N309*#REF!)+(N309*Q309)+(S309*N309)+(T309*N309),0)</f>
        <v>0</v>
      </c>
      <c r="Z309" s="22">
        <f t="shared" si="54"/>
        <v>0</v>
      </c>
      <c r="AA309" s="23"/>
      <c r="AB309" s="24"/>
    </row>
    <row r="310" spans="1:28" x14ac:dyDescent="0.25">
      <c r="A310" s="39">
        <v>299</v>
      </c>
      <c r="B310" s="25">
        <v>820149</v>
      </c>
      <c r="C310" s="25" t="s">
        <v>654</v>
      </c>
      <c r="D310" s="28" t="s">
        <v>1086</v>
      </c>
      <c r="E310" s="28" t="s">
        <v>81</v>
      </c>
      <c r="F310" s="31" t="s">
        <v>655</v>
      </c>
      <c r="G310" s="29" t="s">
        <v>79</v>
      </c>
      <c r="H310" s="29" t="s">
        <v>81</v>
      </c>
      <c r="I310" s="33" t="s">
        <v>90</v>
      </c>
      <c r="J310" s="16"/>
      <c r="K310" s="17"/>
      <c r="L310" s="18"/>
      <c r="M310" s="19"/>
      <c r="N310" s="20"/>
      <c r="O310" s="20">
        <f t="shared" si="55"/>
        <v>0</v>
      </c>
      <c r="P310" s="21">
        <v>44.77</v>
      </c>
      <c r="Q310" s="22"/>
      <c r="R310" s="21">
        <f t="shared" si="49"/>
        <v>0</v>
      </c>
      <c r="S310" s="22">
        <v>1.85</v>
      </c>
      <c r="T310" s="22">
        <v>0.3</v>
      </c>
      <c r="U310" s="22">
        <f t="shared" si="50"/>
        <v>0</v>
      </c>
      <c r="V310" s="22">
        <f t="shared" si="51"/>
        <v>0</v>
      </c>
      <c r="W310" s="22">
        <f t="shared" si="52"/>
        <v>0</v>
      </c>
      <c r="X310" s="21">
        <f t="shared" si="53"/>
        <v>0</v>
      </c>
      <c r="Y310" s="22">
        <f>IF(N310&gt;0,(N310*#REF!)+(N310*Q310)+(S310*N310)+(T310*N310),0)</f>
        <v>0</v>
      </c>
      <c r="Z310" s="22">
        <f t="shared" si="54"/>
        <v>0</v>
      </c>
      <c r="AA310" s="23"/>
      <c r="AB310" s="24"/>
    </row>
    <row r="311" spans="1:28" x14ac:dyDescent="0.25">
      <c r="A311" s="39">
        <v>300</v>
      </c>
      <c r="B311" s="25">
        <v>3480006</v>
      </c>
      <c r="C311" s="25" t="s">
        <v>656</v>
      </c>
      <c r="D311" s="28" t="s">
        <v>1087</v>
      </c>
      <c r="E311" s="28" t="s">
        <v>102</v>
      </c>
      <c r="F311" s="31" t="s">
        <v>657</v>
      </c>
      <c r="G311" s="29" t="s">
        <v>103</v>
      </c>
      <c r="H311" s="29" t="s">
        <v>658</v>
      </c>
      <c r="I311" s="33" t="s">
        <v>83</v>
      </c>
      <c r="J311" s="16"/>
      <c r="K311" s="17"/>
      <c r="L311" s="18"/>
      <c r="M311" s="19"/>
      <c r="N311" s="20"/>
      <c r="O311" s="20">
        <f t="shared" si="55"/>
        <v>0</v>
      </c>
      <c r="P311" s="21">
        <v>14514.36</v>
      </c>
      <c r="Q311" s="22"/>
      <c r="R311" s="21">
        <f t="shared" si="49"/>
        <v>0</v>
      </c>
      <c r="S311" s="22">
        <v>605.44000000000005</v>
      </c>
      <c r="T311" s="22">
        <v>96.87</v>
      </c>
      <c r="U311" s="22">
        <f t="shared" si="50"/>
        <v>0</v>
      </c>
      <c r="V311" s="22">
        <f t="shared" si="51"/>
        <v>0</v>
      </c>
      <c r="W311" s="22">
        <f t="shared" si="52"/>
        <v>0</v>
      </c>
      <c r="X311" s="21">
        <f t="shared" si="53"/>
        <v>0</v>
      </c>
      <c r="Y311" s="22">
        <f>IF(N311&gt;0,(N311*#REF!)+(N311*Q311)+(S311*N311)+(T311*N311),0)</f>
        <v>0</v>
      </c>
      <c r="Z311" s="22">
        <f t="shared" si="54"/>
        <v>0</v>
      </c>
      <c r="AA311" s="23"/>
      <c r="AB311" s="24"/>
    </row>
    <row r="312" spans="1:28" x14ac:dyDescent="0.25">
      <c r="A312" s="39">
        <v>301</v>
      </c>
      <c r="B312" s="25">
        <v>2150002</v>
      </c>
      <c r="C312" s="25" t="s">
        <v>659</v>
      </c>
      <c r="D312" s="28" t="s">
        <v>1088</v>
      </c>
      <c r="E312" s="28" t="s">
        <v>81</v>
      </c>
      <c r="F312" s="31" t="s">
        <v>85</v>
      </c>
      <c r="G312" s="29" t="s">
        <v>79</v>
      </c>
      <c r="H312" s="29" t="s">
        <v>81</v>
      </c>
      <c r="I312" s="33" t="s">
        <v>83</v>
      </c>
      <c r="J312" s="16"/>
      <c r="K312" s="17"/>
      <c r="L312" s="18"/>
      <c r="M312" s="19"/>
      <c r="N312" s="20"/>
      <c r="O312" s="20">
        <f t="shared" ref="O312:O350" si="56">M312-N312</f>
        <v>0</v>
      </c>
      <c r="P312" s="21">
        <v>242.7</v>
      </c>
      <c r="Q312" s="22"/>
      <c r="R312" s="21">
        <f t="shared" ref="R312:R348" si="57">+P312*L312</f>
        <v>0</v>
      </c>
      <c r="S312" s="22">
        <v>10.119999999999999</v>
      </c>
      <c r="T312" s="22">
        <v>1.62</v>
      </c>
      <c r="U312" s="22">
        <f t="shared" ref="U312:U348" si="58">S312*L312</f>
        <v>0</v>
      </c>
      <c r="V312" s="22">
        <f t="shared" ref="V312:V348" si="59">T312*L312</f>
        <v>0</v>
      </c>
      <c r="W312" s="22">
        <f t="shared" ref="W312:W348" si="60">V312+U312+R312</f>
        <v>0</v>
      </c>
      <c r="X312" s="21">
        <f t="shared" ref="X312:X348" si="61">+P312*M312</f>
        <v>0</v>
      </c>
      <c r="Y312" s="22">
        <f>IF(N312&gt;0,(N312*#REF!)+(N312*Q312)+(S312*N312)+(T312*N312),0)</f>
        <v>0</v>
      </c>
      <c r="Z312" s="22">
        <f t="shared" ref="Z312:Z348" si="62">X312-Y312</f>
        <v>0</v>
      </c>
      <c r="AA312" s="23"/>
      <c r="AB312" s="24"/>
    </row>
    <row r="313" spans="1:28" x14ac:dyDescent="0.25">
      <c r="A313" s="39">
        <v>302</v>
      </c>
      <c r="B313" s="25">
        <v>2150018</v>
      </c>
      <c r="C313" s="25" t="s">
        <v>660</v>
      </c>
      <c r="D313" s="28" t="s">
        <v>1088</v>
      </c>
      <c r="E313" s="28" t="s">
        <v>81</v>
      </c>
      <c r="F313" s="31" t="s">
        <v>661</v>
      </c>
      <c r="G313" s="29" t="s">
        <v>79</v>
      </c>
      <c r="H313" s="29" t="s">
        <v>81</v>
      </c>
      <c r="I313" s="33" t="s">
        <v>83</v>
      </c>
      <c r="J313" s="16"/>
      <c r="K313" s="17"/>
      <c r="L313" s="18"/>
      <c r="M313" s="19"/>
      <c r="N313" s="20"/>
      <c r="O313" s="20">
        <f t="shared" si="56"/>
        <v>0</v>
      </c>
      <c r="P313" s="21">
        <v>334.59</v>
      </c>
      <c r="Q313" s="22"/>
      <c r="R313" s="21">
        <f t="shared" si="57"/>
        <v>0</v>
      </c>
      <c r="S313" s="22">
        <v>13.97</v>
      </c>
      <c r="T313" s="22">
        <v>2.2400000000000002</v>
      </c>
      <c r="U313" s="22">
        <f t="shared" si="58"/>
        <v>0</v>
      </c>
      <c r="V313" s="22">
        <f t="shared" si="59"/>
        <v>0</v>
      </c>
      <c r="W313" s="22">
        <f t="shared" si="60"/>
        <v>0</v>
      </c>
      <c r="X313" s="21">
        <f t="shared" si="61"/>
        <v>0</v>
      </c>
      <c r="Y313" s="22">
        <f>IF(N313&gt;0,(N313*#REF!)+(N313*Q313)+(S313*N313)+(T313*N313),0)</f>
        <v>0</v>
      </c>
      <c r="Z313" s="22">
        <f t="shared" si="62"/>
        <v>0</v>
      </c>
      <c r="AA313" s="23"/>
      <c r="AB313" s="24"/>
    </row>
    <row r="314" spans="1:28" x14ac:dyDescent="0.25">
      <c r="A314" s="39">
        <v>303</v>
      </c>
      <c r="B314" s="25">
        <v>2150019</v>
      </c>
      <c r="C314" s="25" t="s">
        <v>662</v>
      </c>
      <c r="D314" s="28" t="s">
        <v>1088</v>
      </c>
      <c r="E314" s="28" t="s">
        <v>81</v>
      </c>
      <c r="F314" s="31" t="s">
        <v>663</v>
      </c>
      <c r="G314" s="29" t="s">
        <v>79</v>
      </c>
      <c r="H314" s="29" t="s">
        <v>81</v>
      </c>
      <c r="I314" s="33" t="s">
        <v>90</v>
      </c>
      <c r="J314" s="16"/>
      <c r="K314" s="17"/>
      <c r="L314" s="18"/>
      <c r="M314" s="19"/>
      <c r="N314" s="20"/>
      <c r="O314" s="20">
        <f t="shared" si="56"/>
        <v>0</v>
      </c>
      <c r="P314" s="21">
        <v>1045.3900000000001</v>
      </c>
      <c r="Q314" s="22"/>
      <c r="R314" s="21">
        <f t="shared" si="57"/>
        <v>0</v>
      </c>
      <c r="S314" s="22">
        <v>43.61</v>
      </c>
      <c r="T314" s="22">
        <v>6.98</v>
      </c>
      <c r="U314" s="22">
        <f t="shared" si="58"/>
        <v>0</v>
      </c>
      <c r="V314" s="22">
        <f t="shared" si="59"/>
        <v>0</v>
      </c>
      <c r="W314" s="22">
        <f t="shared" si="60"/>
        <v>0</v>
      </c>
      <c r="X314" s="21">
        <f t="shared" si="61"/>
        <v>0</v>
      </c>
      <c r="Y314" s="22">
        <f>IF(N314&gt;0,(N314*#REF!)+(N314*Q314)+(S314*N314)+(T314*N314),0)</f>
        <v>0</v>
      </c>
      <c r="Z314" s="22">
        <f t="shared" si="62"/>
        <v>0</v>
      </c>
      <c r="AA314" s="23"/>
      <c r="AB314" s="24"/>
    </row>
    <row r="315" spans="1:28" x14ac:dyDescent="0.25">
      <c r="A315" s="39">
        <v>304</v>
      </c>
      <c r="B315" s="25">
        <v>2160020</v>
      </c>
      <c r="C315" s="25" t="s">
        <v>665</v>
      </c>
      <c r="D315" s="28" t="s">
        <v>1089</v>
      </c>
      <c r="E315" s="28" t="s">
        <v>81</v>
      </c>
      <c r="F315" s="31" t="s">
        <v>151</v>
      </c>
      <c r="G315" s="29" t="s">
        <v>79</v>
      </c>
      <c r="H315" s="29" t="s">
        <v>81</v>
      </c>
      <c r="I315" s="33" t="s">
        <v>90</v>
      </c>
      <c r="J315" s="16"/>
      <c r="K315" s="17"/>
      <c r="L315" s="18"/>
      <c r="M315" s="19"/>
      <c r="N315" s="20"/>
      <c r="O315" s="20">
        <f t="shared" si="56"/>
        <v>0</v>
      </c>
      <c r="P315" s="21">
        <v>88.36</v>
      </c>
      <c r="Q315" s="22"/>
      <c r="R315" s="21">
        <f t="shared" si="57"/>
        <v>0</v>
      </c>
      <c r="S315" s="22">
        <v>3.71</v>
      </c>
      <c r="T315" s="22">
        <v>0.59</v>
      </c>
      <c r="U315" s="22">
        <f t="shared" si="58"/>
        <v>0</v>
      </c>
      <c r="V315" s="22">
        <f t="shared" si="59"/>
        <v>0</v>
      </c>
      <c r="W315" s="22">
        <f t="shared" si="60"/>
        <v>0</v>
      </c>
      <c r="X315" s="21">
        <f t="shared" si="61"/>
        <v>0</v>
      </c>
      <c r="Y315" s="22">
        <f>IF(N315&gt;0,(N315*#REF!)+(N315*Q315)+(S315*N315)+(T315*N315),0)</f>
        <v>0</v>
      </c>
      <c r="Z315" s="22">
        <f t="shared" si="62"/>
        <v>0</v>
      </c>
      <c r="AA315" s="23"/>
      <c r="AB315" s="24"/>
    </row>
    <row r="316" spans="1:28" x14ac:dyDescent="0.25">
      <c r="A316" s="39">
        <v>305</v>
      </c>
      <c r="B316" s="25">
        <v>230029</v>
      </c>
      <c r="C316" s="25" t="s">
        <v>666</v>
      </c>
      <c r="D316" s="28" t="s">
        <v>1090</v>
      </c>
      <c r="E316" s="28" t="s">
        <v>81</v>
      </c>
      <c r="F316" s="31" t="s">
        <v>295</v>
      </c>
      <c r="G316" s="29" t="s">
        <v>79</v>
      </c>
      <c r="H316" s="29" t="s">
        <v>81</v>
      </c>
      <c r="I316" s="33" t="s">
        <v>83</v>
      </c>
      <c r="J316" s="16"/>
      <c r="K316" s="17"/>
      <c r="L316" s="18"/>
      <c r="M316" s="19"/>
      <c r="N316" s="20"/>
      <c r="O316" s="20">
        <f t="shared" si="56"/>
        <v>0</v>
      </c>
      <c r="P316" s="21">
        <v>99.79</v>
      </c>
      <c r="Q316" s="22"/>
      <c r="R316" s="21">
        <f t="shared" si="57"/>
        <v>0</v>
      </c>
      <c r="S316" s="22">
        <v>4.18</v>
      </c>
      <c r="T316" s="22">
        <v>0.67</v>
      </c>
      <c r="U316" s="22">
        <f t="shared" si="58"/>
        <v>0</v>
      </c>
      <c r="V316" s="22">
        <f t="shared" si="59"/>
        <v>0</v>
      </c>
      <c r="W316" s="22">
        <f t="shared" si="60"/>
        <v>0</v>
      </c>
      <c r="X316" s="21">
        <f t="shared" si="61"/>
        <v>0</v>
      </c>
      <c r="Y316" s="22">
        <f>IF(N316&gt;0,(N316*#REF!)+(N316*Q316)+(S316*N316)+(T316*N316),0)</f>
        <v>0</v>
      </c>
      <c r="Z316" s="22">
        <f t="shared" si="62"/>
        <v>0</v>
      </c>
      <c r="AA316" s="23"/>
      <c r="AB316" s="24"/>
    </row>
    <row r="317" spans="1:28" x14ac:dyDescent="0.25">
      <c r="A317" s="39">
        <v>306</v>
      </c>
      <c r="B317" s="25">
        <v>1620060</v>
      </c>
      <c r="C317" s="25" t="s">
        <v>667</v>
      </c>
      <c r="D317" s="28" t="s">
        <v>1091</v>
      </c>
      <c r="E317" s="28" t="s">
        <v>146</v>
      </c>
      <c r="F317" s="31" t="s">
        <v>668</v>
      </c>
      <c r="G317" s="29" t="s">
        <v>97</v>
      </c>
      <c r="H317" s="29" t="s">
        <v>146</v>
      </c>
      <c r="I317" s="33" t="s">
        <v>83</v>
      </c>
      <c r="J317" s="16"/>
      <c r="K317" s="17"/>
      <c r="L317" s="18"/>
      <c r="M317" s="19"/>
      <c r="N317" s="20"/>
      <c r="O317" s="20">
        <f t="shared" si="56"/>
        <v>0</v>
      </c>
      <c r="P317" s="21">
        <v>214.5</v>
      </c>
      <c r="Q317" s="22"/>
      <c r="R317" s="21">
        <f t="shared" si="57"/>
        <v>0</v>
      </c>
      <c r="S317" s="22">
        <v>8.93</v>
      </c>
      <c r="T317" s="22">
        <v>1.43</v>
      </c>
      <c r="U317" s="22">
        <f t="shared" si="58"/>
        <v>0</v>
      </c>
      <c r="V317" s="22">
        <f t="shared" si="59"/>
        <v>0</v>
      </c>
      <c r="W317" s="22">
        <f t="shared" si="60"/>
        <v>0</v>
      </c>
      <c r="X317" s="21">
        <f t="shared" si="61"/>
        <v>0</v>
      </c>
      <c r="Y317" s="22">
        <f>IF(N317&gt;0,(N317*#REF!)+(N317*Q317)+(S317*N317)+(T317*N317),0)</f>
        <v>0</v>
      </c>
      <c r="Z317" s="22">
        <f t="shared" si="62"/>
        <v>0</v>
      </c>
      <c r="AA317" s="23"/>
      <c r="AB317" s="24"/>
    </row>
    <row r="318" spans="1:28" x14ac:dyDescent="0.25">
      <c r="A318" s="39">
        <v>307</v>
      </c>
      <c r="B318" s="25">
        <v>1620070</v>
      </c>
      <c r="C318" s="25" t="s">
        <v>669</v>
      </c>
      <c r="D318" s="28" t="s">
        <v>1091</v>
      </c>
      <c r="E318" s="28" t="s">
        <v>81</v>
      </c>
      <c r="F318" s="31" t="s">
        <v>153</v>
      </c>
      <c r="G318" s="29" t="s">
        <v>79</v>
      </c>
      <c r="H318" s="29" t="s">
        <v>81</v>
      </c>
      <c r="I318" s="33" t="s">
        <v>83</v>
      </c>
      <c r="J318" s="16"/>
      <c r="K318" s="17"/>
      <c r="L318" s="18"/>
      <c r="M318" s="19"/>
      <c r="N318" s="20"/>
      <c r="O318" s="20">
        <f t="shared" si="56"/>
        <v>0</v>
      </c>
      <c r="P318" s="21">
        <v>17.23</v>
      </c>
      <c r="Q318" s="22"/>
      <c r="R318" s="21">
        <f t="shared" si="57"/>
        <v>0</v>
      </c>
      <c r="S318" s="22">
        <v>0.71</v>
      </c>
      <c r="T318" s="22">
        <v>0.11</v>
      </c>
      <c r="U318" s="22">
        <f t="shared" si="58"/>
        <v>0</v>
      </c>
      <c r="V318" s="22">
        <f t="shared" si="59"/>
        <v>0</v>
      </c>
      <c r="W318" s="22">
        <f t="shared" si="60"/>
        <v>0</v>
      </c>
      <c r="X318" s="21">
        <f t="shared" si="61"/>
        <v>0</v>
      </c>
      <c r="Y318" s="22">
        <f>IF(N318&gt;0,(N318*#REF!)+(N318*Q318)+(S318*N318)+(T318*N318),0)</f>
        <v>0</v>
      </c>
      <c r="Z318" s="22">
        <f t="shared" si="62"/>
        <v>0</v>
      </c>
      <c r="AA318" s="23"/>
      <c r="AB318" s="24"/>
    </row>
    <row r="319" spans="1:28" x14ac:dyDescent="0.25">
      <c r="A319" s="39">
        <v>308</v>
      </c>
      <c r="B319" s="25">
        <v>1620080</v>
      </c>
      <c r="C319" s="25" t="s">
        <v>670</v>
      </c>
      <c r="D319" s="28" t="s">
        <v>1091</v>
      </c>
      <c r="E319" s="28" t="s">
        <v>87</v>
      </c>
      <c r="F319" s="31" t="s">
        <v>386</v>
      </c>
      <c r="G319" s="29" t="s">
        <v>79</v>
      </c>
      <c r="H319" s="29" t="s">
        <v>89</v>
      </c>
      <c r="I319" s="33" t="s">
        <v>83</v>
      </c>
      <c r="J319" s="16"/>
      <c r="K319" s="17"/>
      <c r="L319" s="18"/>
      <c r="M319" s="19"/>
      <c r="N319" s="20"/>
      <c r="O319" s="20">
        <f t="shared" si="56"/>
        <v>0</v>
      </c>
      <c r="P319" s="21">
        <v>889.47</v>
      </c>
      <c r="Q319" s="22"/>
      <c r="R319" s="21">
        <f t="shared" si="57"/>
        <v>0</v>
      </c>
      <c r="S319" s="22">
        <v>37.1</v>
      </c>
      <c r="T319" s="22">
        <v>5.94</v>
      </c>
      <c r="U319" s="22">
        <f t="shared" si="58"/>
        <v>0</v>
      </c>
      <c r="V319" s="22">
        <f t="shared" si="59"/>
        <v>0</v>
      </c>
      <c r="W319" s="22">
        <f t="shared" si="60"/>
        <v>0</v>
      </c>
      <c r="X319" s="21">
        <f t="shared" si="61"/>
        <v>0</v>
      </c>
      <c r="Y319" s="22">
        <f>IF(N319&gt;0,(N319*#REF!)+(N319*Q319)+(S319*N319)+(T319*N319),0)</f>
        <v>0</v>
      </c>
      <c r="Z319" s="22">
        <f t="shared" si="62"/>
        <v>0</v>
      </c>
      <c r="AA319" s="23"/>
      <c r="AB319" s="24"/>
    </row>
    <row r="320" spans="1:28" x14ac:dyDescent="0.25">
      <c r="A320" s="39">
        <v>309</v>
      </c>
      <c r="B320" s="25">
        <v>1211180</v>
      </c>
      <c r="C320" s="25" t="s">
        <v>671</v>
      </c>
      <c r="D320" s="28" t="s">
        <v>1092</v>
      </c>
      <c r="E320" s="28" t="s">
        <v>81</v>
      </c>
      <c r="F320" s="31" t="s">
        <v>672</v>
      </c>
      <c r="G320" s="29" t="s">
        <v>79</v>
      </c>
      <c r="H320" s="29" t="s">
        <v>81</v>
      </c>
      <c r="I320" s="33" t="s">
        <v>90</v>
      </c>
      <c r="J320" s="16"/>
      <c r="K320" s="17"/>
      <c r="L320" s="18"/>
      <c r="M320" s="19"/>
      <c r="N320" s="20"/>
      <c r="O320" s="20">
        <f t="shared" si="56"/>
        <v>0</v>
      </c>
      <c r="P320" s="21">
        <v>73.099999999999994</v>
      </c>
      <c r="Q320" s="22"/>
      <c r="R320" s="21">
        <f t="shared" si="57"/>
        <v>0</v>
      </c>
      <c r="S320" s="22">
        <v>3.61</v>
      </c>
      <c r="T320" s="22">
        <v>0.57999999999999996</v>
      </c>
      <c r="U320" s="22">
        <f t="shared" si="58"/>
        <v>0</v>
      </c>
      <c r="V320" s="22">
        <f t="shared" si="59"/>
        <v>0</v>
      </c>
      <c r="W320" s="22">
        <f t="shared" si="60"/>
        <v>0</v>
      </c>
      <c r="X320" s="21">
        <f t="shared" si="61"/>
        <v>0</v>
      </c>
      <c r="Y320" s="22">
        <f>IF(N320&gt;0,(N320*#REF!)+(N320*Q320)+(S320*N320)+(T320*N320),0)</f>
        <v>0</v>
      </c>
      <c r="Z320" s="22">
        <f t="shared" si="62"/>
        <v>0</v>
      </c>
      <c r="AA320" s="23"/>
      <c r="AB320" s="24"/>
    </row>
    <row r="321" spans="1:28" x14ac:dyDescent="0.25">
      <c r="A321" s="39">
        <v>310</v>
      </c>
      <c r="B321" s="25">
        <v>1211190</v>
      </c>
      <c r="C321" s="25" t="s">
        <v>673</v>
      </c>
      <c r="D321" s="28" t="s">
        <v>1092</v>
      </c>
      <c r="E321" s="28" t="s">
        <v>81</v>
      </c>
      <c r="F321" s="31" t="s">
        <v>92</v>
      </c>
      <c r="G321" s="29" t="s">
        <v>79</v>
      </c>
      <c r="H321" s="29" t="s">
        <v>81</v>
      </c>
      <c r="I321" s="33" t="s">
        <v>90</v>
      </c>
      <c r="J321" s="16"/>
      <c r="K321" s="17"/>
      <c r="L321" s="18"/>
      <c r="M321" s="19"/>
      <c r="N321" s="20"/>
      <c r="O321" s="20">
        <f t="shared" si="56"/>
        <v>0</v>
      </c>
      <c r="P321" s="21">
        <v>95.6</v>
      </c>
      <c r="Q321" s="22"/>
      <c r="R321" s="21">
        <f t="shared" si="57"/>
        <v>0</v>
      </c>
      <c r="S321" s="22">
        <v>4.7</v>
      </c>
      <c r="T321" s="22">
        <v>0.75</v>
      </c>
      <c r="U321" s="22">
        <f t="shared" si="58"/>
        <v>0</v>
      </c>
      <c r="V321" s="22">
        <f t="shared" si="59"/>
        <v>0</v>
      </c>
      <c r="W321" s="22">
        <f t="shared" si="60"/>
        <v>0</v>
      </c>
      <c r="X321" s="21">
        <f t="shared" si="61"/>
        <v>0</v>
      </c>
      <c r="Y321" s="22">
        <f>IF(N321&gt;0,(N321*#REF!)+(N321*Q321)+(S321*N321)+(T321*N321),0)</f>
        <v>0</v>
      </c>
      <c r="Z321" s="22">
        <f t="shared" si="62"/>
        <v>0</v>
      </c>
      <c r="AA321" s="23"/>
      <c r="AB321" s="24"/>
    </row>
    <row r="322" spans="1:28" x14ac:dyDescent="0.25">
      <c r="A322" s="39">
        <v>311</v>
      </c>
      <c r="B322" s="25">
        <v>1050040</v>
      </c>
      <c r="C322" s="25" t="s">
        <v>674</v>
      </c>
      <c r="D322" s="28" t="s">
        <v>1093</v>
      </c>
      <c r="E322" s="28" t="s">
        <v>81</v>
      </c>
      <c r="F322" s="31" t="s">
        <v>85</v>
      </c>
      <c r="G322" s="29" t="s">
        <v>79</v>
      </c>
      <c r="H322" s="29" t="s">
        <v>81</v>
      </c>
      <c r="I322" s="33" t="s">
        <v>83</v>
      </c>
      <c r="J322" s="16"/>
      <c r="K322" s="17"/>
      <c r="L322" s="18"/>
      <c r="M322" s="19"/>
      <c r="N322" s="20"/>
      <c r="O322" s="20">
        <f t="shared" si="56"/>
        <v>0</v>
      </c>
      <c r="P322" s="21">
        <v>43.13</v>
      </c>
      <c r="Q322" s="22"/>
      <c r="R322" s="21">
        <f t="shared" si="57"/>
        <v>0</v>
      </c>
      <c r="S322" s="22">
        <v>1.81</v>
      </c>
      <c r="T322" s="22">
        <v>0.28999999999999998</v>
      </c>
      <c r="U322" s="22">
        <f t="shared" si="58"/>
        <v>0</v>
      </c>
      <c r="V322" s="22">
        <f t="shared" si="59"/>
        <v>0</v>
      </c>
      <c r="W322" s="22">
        <f t="shared" si="60"/>
        <v>0</v>
      </c>
      <c r="X322" s="21">
        <f t="shared" si="61"/>
        <v>0</v>
      </c>
      <c r="Y322" s="22">
        <f>IF(N322&gt;0,(N322*#REF!)+(N322*Q322)+(S322*N322)+(T322*N322),0)</f>
        <v>0</v>
      </c>
      <c r="Z322" s="22">
        <f t="shared" si="62"/>
        <v>0</v>
      </c>
      <c r="AA322" s="23"/>
      <c r="AB322" s="24"/>
    </row>
    <row r="323" spans="1:28" x14ac:dyDescent="0.25">
      <c r="A323" s="39">
        <v>312</v>
      </c>
      <c r="B323" s="25">
        <v>1050050</v>
      </c>
      <c r="C323" s="25" t="s">
        <v>675</v>
      </c>
      <c r="D323" s="28" t="s">
        <v>1093</v>
      </c>
      <c r="E323" s="28" t="s">
        <v>99</v>
      </c>
      <c r="F323" s="31" t="s">
        <v>155</v>
      </c>
      <c r="G323" s="29" t="s">
        <v>79</v>
      </c>
      <c r="H323" s="29" t="s">
        <v>134</v>
      </c>
      <c r="I323" s="33" t="s">
        <v>83</v>
      </c>
      <c r="J323" s="16"/>
      <c r="K323" s="17"/>
      <c r="L323" s="18"/>
      <c r="M323" s="19"/>
      <c r="N323" s="20"/>
      <c r="O323" s="20">
        <f t="shared" si="56"/>
        <v>0</v>
      </c>
      <c r="P323" s="21">
        <v>1532.34</v>
      </c>
      <c r="Q323" s="22"/>
      <c r="R323" s="21">
        <f t="shared" si="57"/>
        <v>0</v>
      </c>
      <c r="S323" s="22">
        <v>63.94</v>
      </c>
      <c r="T323" s="22">
        <v>10.23</v>
      </c>
      <c r="U323" s="22">
        <f t="shared" si="58"/>
        <v>0</v>
      </c>
      <c r="V323" s="22">
        <f t="shared" si="59"/>
        <v>0</v>
      </c>
      <c r="W323" s="22">
        <f t="shared" si="60"/>
        <v>0</v>
      </c>
      <c r="X323" s="21">
        <f t="shared" si="61"/>
        <v>0</v>
      </c>
      <c r="Y323" s="22">
        <f>IF(N323&gt;0,(N323*#REF!)+(N323*Q323)+(S323*N323)+(T323*N323),0)</f>
        <v>0</v>
      </c>
      <c r="Z323" s="22">
        <f t="shared" si="62"/>
        <v>0</v>
      </c>
      <c r="AA323" s="23"/>
      <c r="AB323" s="24"/>
    </row>
    <row r="324" spans="1:28" x14ac:dyDescent="0.25">
      <c r="A324" s="39">
        <v>313</v>
      </c>
      <c r="B324" s="25">
        <v>1050051</v>
      </c>
      <c r="C324" s="25" t="s">
        <v>676</v>
      </c>
      <c r="D324" s="28" t="s">
        <v>1093</v>
      </c>
      <c r="E324" s="28" t="s">
        <v>81</v>
      </c>
      <c r="F324" s="31" t="s">
        <v>98</v>
      </c>
      <c r="G324" s="29" t="s">
        <v>79</v>
      </c>
      <c r="H324" s="29" t="s">
        <v>81</v>
      </c>
      <c r="I324" s="33" t="s">
        <v>83</v>
      </c>
      <c r="J324" s="16"/>
      <c r="K324" s="17"/>
      <c r="L324" s="18"/>
      <c r="M324" s="19"/>
      <c r="N324" s="20"/>
      <c r="O324" s="20">
        <f t="shared" si="56"/>
        <v>0</v>
      </c>
      <c r="P324" s="21">
        <v>91.41</v>
      </c>
      <c r="Q324" s="22"/>
      <c r="R324" s="21">
        <f t="shared" si="57"/>
        <v>0</v>
      </c>
      <c r="S324" s="22">
        <v>3.8</v>
      </c>
      <c r="T324" s="22">
        <v>0.61</v>
      </c>
      <c r="U324" s="22">
        <f t="shared" si="58"/>
        <v>0</v>
      </c>
      <c r="V324" s="22">
        <f t="shared" si="59"/>
        <v>0</v>
      </c>
      <c r="W324" s="22">
        <f t="shared" si="60"/>
        <v>0</v>
      </c>
      <c r="X324" s="21">
        <f t="shared" si="61"/>
        <v>0</v>
      </c>
      <c r="Y324" s="22">
        <f>IF(N324&gt;0,(N324*#REF!)+(N324*Q324)+(S324*N324)+(T324*N324),0)</f>
        <v>0</v>
      </c>
      <c r="Z324" s="22">
        <f t="shared" si="62"/>
        <v>0</v>
      </c>
      <c r="AA324" s="23"/>
      <c r="AB324" s="24"/>
    </row>
    <row r="325" spans="1:28" x14ac:dyDescent="0.25">
      <c r="A325" s="39">
        <v>314</v>
      </c>
      <c r="B325" s="25">
        <v>1050060</v>
      </c>
      <c r="C325" s="25" t="s">
        <v>677</v>
      </c>
      <c r="D325" s="28" t="s">
        <v>1093</v>
      </c>
      <c r="E325" s="28" t="s">
        <v>678</v>
      </c>
      <c r="F325" s="31" t="s">
        <v>85</v>
      </c>
      <c r="G325" s="29" t="s">
        <v>108</v>
      </c>
      <c r="H325" s="29" t="s">
        <v>566</v>
      </c>
      <c r="I325" s="33" t="s">
        <v>83</v>
      </c>
      <c r="J325" s="16"/>
      <c r="K325" s="17"/>
      <c r="L325" s="18"/>
      <c r="M325" s="19"/>
      <c r="N325" s="20"/>
      <c r="O325" s="20">
        <f t="shared" si="56"/>
        <v>0</v>
      </c>
      <c r="P325" s="21">
        <v>331.05</v>
      </c>
      <c r="Q325" s="22"/>
      <c r="R325" s="21">
        <f t="shared" si="57"/>
        <v>0</v>
      </c>
      <c r="S325" s="22">
        <v>13.82</v>
      </c>
      <c r="T325" s="22">
        <v>2.21</v>
      </c>
      <c r="U325" s="22">
        <f t="shared" si="58"/>
        <v>0</v>
      </c>
      <c r="V325" s="22">
        <f t="shared" si="59"/>
        <v>0</v>
      </c>
      <c r="W325" s="22">
        <f t="shared" si="60"/>
        <v>0</v>
      </c>
      <c r="X325" s="21">
        <f t="shared" si="61"/>
        <v>0</v>
      </c>
      <c r="Y325" s="22">
        <f>IF(N325&gt;0,(N325*#REF!)+(N325*Q325)+(S325*N325)+(T325*N325),0)</f>
        <v>0</v>
      </c>
      <c r="Z325" s="22">
        <f t="shared" si="62"/>
        <v>0</v>
      </c>
      <c r="AA325" s="23"/>
      <c r="AB325" s="24"/>
    </row>
    <row r="326" spans="1:28" x14ac:dyDescent="0.25">
      <c r="A326" s="39">
        <v>315</v>
      </c>
      <c r="B326" s="25">
        <v>3410001</v>
      </c>
      <c r="C326" s="25" t="s">
        <v>679</v>
      </c>
      <c r="D326" s="28" t="s">
        <v>1093</v>
      </c>
      <c r="E326" s="28" t="s">
        <v>418</v>
      </c>
      <c r="F326" s="31" t="s">
        <v>680</v>
      </c>
      <c r="G326" s="29" t="s">
        <v>103</v>
      </c>
      <c r="H326" s="29" t="s">
        <v>420</v>
      </c>
      <c r="I326" s="33" t="s">
        <v>90</v>
      </c>
      <c r="J326" s="16"/>
      <c r="K326" s="17"/>
      <c r="L326" s="18"/>
      <c r="M326" s="19"/>
      <c r="N326" s="20"/>
      <c r="O326" s="20">
        <f t="shared" si="56"/>
        <v>0</v>
      </c>
      <c r="P326" s="21">
        <v>53687.82</v>
      </c>
      <c r="Q326" s="22"/>
      <c r="R326" s="21">
        <f t="shared" si="57"/>
        <v>0</v>
      </c>
      <c r="S326" s="22">
        <v>2239.5300000000002</v>
      </c>
      <c r="T326" s="22">
        <v>358.32</v>
      </c>
      <c r="U326" s="22">
        <f t="shared" si="58"/>
        <v>0</v>
      </c>
      <c r="V326" s="22">
        <f t="shared" si="59"/>
        <v>0</v>
      </c>
      <c r="W326" s="22">
        <f t="shared" si="60"/>
        <v>0</v>
      </c>
      <c r="X326" s="21">
        <f t="shared" si="61"/>
        <v>0</v>
      </c>
      <c r="Y326" s="22">
        <f>IF(N326&gt;0,(N326*#REF!)+(N326*Q326)+(S326*N326)+(T326*N326),0)</f>
        <v>0</v>
      </c>
      <c r="Z326" s="22">
        <f t="shared" si="62"/>
        <v>0</v>
      </c>
      <c r="AA326" s="23"/>
      <c r="AB326" s="24"/>
    </row>
    <row r="327" spans="1:28" x14ac:dyDescent="0.25">
      <c r="A327" s="39">
        <v>316</v>
      </c>
      <c r="B327" s="25">
        <v>1050010</v>
      </c>
      <c r="C327" s="25" t="s">
        <v>681</v>
      </c>
      <c r="D327" s="28" t="s">
        <v>1094</v>
      </c>
      <c r="E327" s="28" t="s">
        <v>438</v>
      </c>
      <c r="F327" s="31" t="s">
        <v>682</v>
      </c>
      <c r="G327" s="29" t="s">
        <v>108</v>
      </c>
      <c r="H327" s="29" t="s">
        <v>566</v>
      </c>
      <c r="I327" s="33" t="s">
        <v>83</v>
      </c>
      <c r="J327" s="16"/>
      <c r="K327" s="17"/>
      <c r="L327" s="18"/>
      <c r="M327" s="19"/>
      <c r="N327" s="20"/>
      <c r="O327" s="20">
        <f t="shared" si="56"/>
        <v>0</v>
      </c>
      <c r="P327" s="21">
        <v>349.91</v>
      </c>
      <c r="Q327" s="22"/>
      <c r="R327" s="21">
        <f t="shared" si="57"/>
        <v>0</v>
      </c>
      <c r="S327" s="22">
        <v>14.58</v>
      </c>
      <c r="T327" s="22">
        <v>2.33</v>
      </c>
      <c r="U327" s="22">
        <f t="shared" si="58"/>
        <v>0</v>
      </c>
      <c r="V327" s="22">
        <f t="shared" si="59"/>
        <v>0</v>
      </c>
      <c r="W327" s="22">
        <f t="shared" si="60"/>
        <v>0</v>
      </c>
      <c r="X327" s="21">
        <f t="shared" si="61"/>
        <v>0</v>
      </c>
      <c r="Y327" s="22">
        <f>IF(N327&gt;0,(N327*#REF!)+(N327*Q327)+(S327*N327)+(T327*N327),0)</f>
        <v>0</v>
      </c>
      <c r="Z327" s="22">
        <f t="shared" si="62"/>
        <v>0</v>
      </c>
      <c r="AA327" s="23"/>
      <c r="AB327" s="24"/>
    </row>
    <row r="328" spans="1:28" x14ac:dyDescent="0.25">
      <c r="A328" s="39">
        <v>317</v>
      </c>
      <c r="B328" s="25">
        <v>1040003</v>
      </c>
      <c r="C328" s="25" t="s">
        <v>683</v>
      </c>
      <c r="D328" s="28" t="s">
        <v>1095</v>
      </c>
      <c r="E328" s="28" t="s">
        <v>418</v>
      </c>
      <c r="F328" s="11" t="s">
        <v>323</v>
      </c>
      <c r="G328" s="29" t="s">
        <v>79</v>
      </c>
      <c r="H328" s="29" t="s">
        <v>684</v>
      </c>
      <c r="I328" s="33" t="s">
        <v>83</v>
      </c>
      <c r="J328" s="16"/>
      <c r="K328" s="17"/>
      <c r="L328" s="18"/>
      <c r="M328" s="19"/>
      <c r="N328" s="20"/>
      <c r="O328" s="20">
        <f t="shared" si="56"/>
        <v>0</v>
      </c>
      <c r="P328" s="21">
        <v>57561.84</v>
      </c>
      <c r="Q328" s="22"/>
      <c r="R328" s="21">
        <f t="shared" si="57"/>
        <v>0</v>
      </c>
      <c r="S328" s="22">
        <v>2504.63</v>
      </c>
      <c r="T328" s="22">
        <v>400.74</v>
      </c>
      <c r="U328" s="22">
        <f t="shared" si="58"/>
        <v>0</v>
      </c>
      <c r="V328" s="22">
        <f t="shared" si="59"/>
        <v>0</v>
      </c>
      <c r="W328" s="22">
        <f t="shared" si="60"/>
        <v>0</v>
      </c>
      <c r="X328" s="21">
        <f t="shared" si="61"/>
        <v>0</v>
      </c>
      <c r="Y328" s="22">
        <f>IF(N328&gt;0,(N328*#REF!)+(N328*Q328)+(S328*N328)+(T328*N328),0)</f>
        <v>0</v>
      </c>
      <c r="Z328" s="22">
        <f t="shared" si="62"/>
        <v>0</v>
      </c>
      <c r="AA328" s="23"/>
      <c r="AB328" s="24"/>
    </row>
    <row r="329" spans="1:28" x14ac:dyDescent="0.25">
      <c r="A329" s="39">
        <v>318</v>
      </c>
      <c r="B329" s="25">
        <v>1040002</v>
      </c>
      <c r="C329" s="25" t="s">
        <v>685</v>
      </c>
      <c r="D329" s="28" t="s">
        <v>1096</v>
      </c>
      <c r="E329" s="28" t="s">
        <v>106</v>
      </c>
      <c r="F329" s="11" t="s">
        <v>323</v>
      </c>
      <c r="G329" s="29" t="s">
        <v>103</v>
      </c>
      <c r="H329" s="29" t="s">
        <v>686</v>
      </c>
      <c r="I329" s="33" t="s">
        <v>90</v>
      </c>
      <c r="J329" s="16"/>
      <c r="K329" s="17"/>
      <c r="L329" s="18"/>
      <c r="M329" s="19"/>
      <c r="N329" s="20"/>
      <c r="O329" s="20">
        <f t="shared" si="56"/>
        <v>0</v>
      </c>
      <c r="P329" s="21">
        <v>10371.530000000001</v>
      </c>
      <c r="Q329" s="22"/>
      <c r="R329" s="21">
        <f t="shared" si="57"/>
        <v>0</v>
      </c>
      <c r="S329" s="22">
        <v>432.63</v>
      </c>
      <c r="T329" s="22">
        <v>69.22</v>
      </c>
      <c r="U329" s="22">
        <f t="shared" si="58"/>
        <v>0</v>
      </c>
      <c r="V329" s="22">
        <f t="shared" si="59"/>
        <v>0</v>
      </c>
      <c r="W329" s="22">
        <f t="shared" si="60"/>
        <v>0</v>
      </c>
      <c r="X329" s="21">
        <f t="shared" si="61"/>
        <v>0</v>
      </c>
      <c r="Y329" s="22">
        <f>IF(N329&gt;0,(N329*#REF!)+(N329*Q329)+(S329*N329)+(T329*N329),0)</f>
        <v>0</v>
      </c>
      <c r="Z329" s="22">
        <f t="shared" si="62"/>
        <v>0</v>
      </c>
      <c r="AA329" s="23"/>
      <c r="AB329" s="24"/>
    </row>
    <row r="330" spans="1:28" x14ac:dyDescent="0.25">
      <c r="A330" s="39">
        <v>319</v>
      </c>
      <c r="B330" s="25">
        <v>1220005</v>
      </c>
      <c r="C330" s="25" t="s">
        <v>687</v>
      </c>
      <c r="D330" s="28" t="s">
        <v>1097</v>
      </c>
      <c r="E330" s="28" t="s">
        <v>81</v>
      </c>
      <c r="F330" s="31" t="s">
        <v>153</v>
      </c>
      <c r="G330" s="29" t="s">
        <v>79</v>
      </c>
      <c r="H330" s="29" t="s">
        <v>81</v>
      </c>
      <c r="I330" s="33" t="s">
        <v>90</v>
      </c>
      <c r="J330" s="16"/>
      <c r="K330" s="17"/>
      <c r="L330" s="18"/>
      <c r="M330" s="19"/>
      <c r="N330" s="20"/>
      <c r="O330" s="20">
        <f t="shared" si="56"/>
        <v>0</v>
      </c>
      <c r="P330" s="21">
        <v>282.45999999999998</v>
      </c>
      <c r="Q330" s="22"/>
      <c r="R330" s="21">
        <f t="shared" si="57"/>
        <v>0</v>
      </c>
      <c r="S330" s="22">
        <v>11.78</v>
      </c>
      <c r="T330" s="22">
        <v>1.88</v>
      </c>
      <c r="U330" s="22">
        <f t="shared" si="58"/>
        <v>0</v>
      </c>
      <c r="V330" s="22">
        <f t="shared" si="59"/>
        <v>0</v>
      </c>
      <c r="W330" s="22">
        <f t="shared" si="60"/>
        <v>0</v>
      </c>
      <c r="X330" s="21">
        <f t="shared" si="61"/>
        <v>0</v>
      </c>
      <c r="Y330" s="22">
        <f>IF(N330&gt;0,(N330*#REF!)+(N330*Q330)+(S330*N330)+(T330*N330),0)</f>
        <v>0</v>
      </c>
      <c r="Z330" s="22">
        <f t="shared" si="62"/>
        <v>0</v>
      </c>
      <c r="AA330" s="23"/>
      <c r="AB330" s="24"/>
    </row>
    <row r="331" spans="1:28" s="61" customFormat="1" x14ac:dyDescent="0.25">
      <c r="A331" s="39">
        <v>320</v>
      </c>
      <c r="B331" s="25">
        <v>410001</v>
      </c>
      <c r="C331" s="25" t="s">
        <v>1240</v>
      </c>
      <c r="D331" s="28" t="s">
        <v>1098</v>
      </c>
      <c r="E331" s="28" t="s">
        <v>78</v>
      </c>
      <c r="F331" s="31" t="s">
        <v>1241</v>
      </c>
      <c r="G331" s="29" t="s">
        <v>95</v>
      </c>
      <c r="H331" s="29" t="s">
        <v>1242</v>
      </c>
      <c r="I331" s="33" t="s">
        <v>80</v>
      </c>
      <c r="J331" s="55"/>
      <c r="K331" s="56"/>
      <c r="L331" s="18"/>
      <c r="M331" s="19"/>
      <c r="N331" s="20"/>
      <c r="O331" s="20">
        <f t="shared" si="56"/>
        <v>0</v>
      </c>
      <c r="P331" s="21">
        <v>12695.64</v>
      </c>
      <c r="Q331" s="58"/>
      <c r="R331" s="57">
        <f t="shared" si="57"/>
        <v>0</v>
      </c>
      <c r="S331" s="58">
        <v>557.65</v>
      </c>
      <c r="T331" s="58">
        <v>89.22</v>
      </c>
      <c r="U331" s="58">
        <f t="shared" si="58"/>
        <v>0</v>
      </c>
      <c r="V331" s="58">
        <f t="shared" si="59"/>
        <v>0</v>
      </c>
      <c r="W331" s="58">
        <f t="shared" si="60"/>
        <v>0</v>
      </c>
      <c r="X331" s="57">
        <f t="shared" si="61"/>
        <v>0</v>
      </c>
      <c r="Y331" s="58">
        <f>IF(N331&gt;0,(N331*#REF!)+(N331*Q331)+(S331*N331)+(T331*N331),0)</f>
        <v>0</v>
      </c>
      <c r="Z331" s="58">
        <f t="shared" si="62"/>
        <v>0</v>
      </c>
      <c r="AA331" s="59"/>
      <c r="AB331" s="60"/>
    </row>
    <row r="332" spans="1:28" x14ac:dyDescent="0.25">
      <c r="A332" s="39">
        <v>321</v>
      </c>
      <c r="B332" s="25">
        <v>3470007</v>
      </c>
      <c r="C332" s="25" t="s">
        <v>688</v>
      </c>
      <c r="D332" s="28" t="s">
        <v>1098</v>
      </c>
      <c r="E332" s="28" t="s">
        <v>106</v>
      </c>
      <c r="F332" s="31" t="s">
        <v>110</v>
      </c>
      <c r="G332" s="29" t="s">
        <v>103</v>
      </c>
      <c r="H332" s="29" t="s">
        <v>104</v>
      </c>
      <c r="I332" s="33" t="s">
        <v>90</v>
      </c>
      <c r="J332" s="16"/>
      <c r="K332" s="17"/>
      <c r="L332" s="18"/>
      <c r="M332" s="19"/>
      <c r="N332" s="20"/>
      <c r="O332" s="20">
        <f t="shared" si="56"/>
        <v>0</v>
      </c>
      <c r="P332" s="21">
        <v>6538.53</v>
      </c>
      <c r="Q332" s="22"/>
      <c r="R332" s="21">
        <f t="shared" si="57"/>
        <v>0</v>
      </c>
      <c r="S332" s="22">
        <v>272.75</v>
      </c>
      <c r="T332" s="22">
        <v>43.64</v>
      </c>
      <c r="U332" s="22">
        <f t="shared" si="58"/>
        <v>0</v>
      </c>
      <c r="V332" s="22">
        <f t="shared" si="59"/>
        <v>0</v>
      </c>
      <c r="W332" s="22">
        <f t="shared" si="60"/>
        <v>0</v>
      </c>
      <c r="X332" s="21">
        <f t="shared" si="61"/>
        <v>0</v>
      </c>
      <c r="Y332" s="22">
        <f>IF(N332&gt;0,(N332*#REF!)+(N332*Q332)+(S332*N332)+(T332*N332),0)</f>
        <v>0</v>
      </c>
      <c r="Z332" s="22">
        <f t="shared" si="62"/>
        <v>0</v>
      </c>
      <c r="AA332" s="23"/>
      <c r="AB332" s="24"/>
    </row>
    <row r="333" spans="1:28" x14ac:dyDescent="0.25">
      <c r="A333" s="39">
        <v>322</v>
      </c>
      <c r="B333" s="25">
        <v>3470013</v>
      </c>
      <c r="C333" s="25" t="s">
        <v>689</v>
      </c>
      <c r="D333" s="28" t="s">
        <v>1098</v>
      </c>
      <c r="E333" s="28" t="s">
        <v>211</v>
      </c>
      <c r="F333" s="31" t="s">
        <v>110</v>
      </c>
      <c r="G333" s="29" t="s">
        <v>103</v>
      </c>
      <c r="H333" s="29" t="s">
        <v>89</v>
      </c>
      <c r="I333" s="33" t="s">
        <v>90</v>
      </c>
      <c r="J333" s="16"/>
      <c r="K333" s="17"/>
      <c r="L333" s="18"/>
      <c r="M333" s="19"/>
      <c r="N333" s="20"/>
      <c r="O333" s="20">
        <f t="shared" si="56"/>
        <v>0</v>
      </c>
      <c r="P333" s="21">
        <v>3923.28</v>
      </c>
      <c r="Q333" s="22"/>
      <c r="R333" s="21">
        <f t="shared" si="57"/>
        <v>0</v>
      </c>
      <c r="S333" s="22">
        <v>163.63999999999999</v>
      </c>
      <c r="T333" s="22">
        <v>26.18</v>
      </c>
      <c r="U333" s="22">
        <f t="shared" si="58"/>
        <v>0</v>
      </c>
      <c r="V333" s="22">
        <f t="shared" si="59"/>
        <v>0</v>
      </c>
      <c r="W333" s="22">
        <f t="shared" si="60"/>
        <v>0</v>
      </c>
      <c r="X333" s="21">
        <f t="shared" si="61"/>
        <v>0</v>
      </c>
      <c r="Y333" s="22">
        <f>IF(N333&gt;0,(N333*#REF!)+(N333*Q333)+(S333*N333)+(T333*N333),0)</f>
        <v>0</v>
      </c>
      <c r="Z333" s="22">
        <f t="shared" si="62"/>
        <v>0</v>
      </c>
      <c r="AA333" s="23"/>
      <c r="AB333" s="24"/>
    </row>
    <row r="334" spans="1:28" x14ac:dyDescent="0.25">
      <c r="A334" s="39">
        <v>323</v>
      </c>
      <c r="B334" s="25">
        <v>1440025</v>
      </c>
      <c r="C334" s="25" t="s">
        <v>690</v>
      </c>
      <c r="D334" s="28" t="s">
        <v>1099</v>
      </c>
      <c r="E334" s="28" t="s">
        <v>93</v>
      </c>
      <c r="F334" s="31" t="s">
        <v>250</v>
      </c>
      <c r="G334" s="29" t="s">
        <v>79</v>
      </c>
      <c r="H334" s="29" t="s">
        <v>513</v>
      </c>
      <c r="I334" s="33" t="s">
        <v>90</v>
      </c>
      <c r="J334" s="16"/>
      <c r="K334" s="17"/>
      <c r="L334" s="18"/>
      <c r="M334" s="19"/>
      <c r="N334" s="20"/>
      <c r="O334" s="20">
        <f t="shared" si="56"/>
        <v>0</v>
      </c>
      <c r="P334" s="21">
        <v>2799.2</v>
      </c>
      <c r="Q334" s="22"/>
      <c r="R334" s="21">
        <f t="shared" si="57"/>
        <v>0</v>
      </c>
      <c r="S334" s="22">
        <v>116.76</v>
      </c>
      <c r="T334" s="22">
        <v>18.68</v>
      </c>
      <c r="U334" s="22">
        <f t="shared" si="58"/>
        <v>0</v>
      </c>
      <c r="V334" s="22">
        <f t="shared" si="59"/>
        <v>0</v>
      </c>
      <c r="W334" s="22">
        <f t="shared" si="60"/>
        <v>0</v>
      </c>
      <c r="X334" s="21">
        <f t="shared" si="61"/>
        <v>0</v>
      </c>
      <c r="Y334" s="22">
        <f>IF(N334&gt;0,(N334*#REF!)+(N334*Q334)+(S334*N334)+(T334*N334),0)</f>
        <v>0</v>
      </c>
      <c r="Z334" s="22">
        <f t="shared" si="62"/>
        <v>0</v>
      </c>
      <c r="AA334" s="23"/>
      <c r="AB334" s="24"/>
    </row>
    <row r="335" spans="1:28" x14ac:dyDescent="0.25">
      <c r="A335" s="39">
        <v>324</v>
      </c>
      <c r="B335" s="25">
        <v>1440022</v>
      </c>
      <c r="C335" s="25" t="s">
        <v>691</v>
      </c>
      <c r="D335" s="28" t="s">
        <v>1100</v>
      </c>
      <c r="E335" s="28" t="s">
        <v>81</v>
      </c>
      <c r="F335" s="31" t="s">
        <v>151</v>
      </c>
      <c r="G335" s="29" t="s">
        <v>79</v>
      </c>
      <c r="H335" s="29" t="s">
        <v>81</v>
      </c>
      <c r="I335" s="33" t="s">
        <v>90</v>
      </c>
      <c r="J335" s="16"/>
      <c r="K335" s="17"/>
      <c r="L335" s="18"/>
      <c r="M335" s="19"/>
      <c r="N335" s="20"/>
      <c r="O335" s="20">
        <f t="shared" si="56"/>
        <v>0</v>
      </c>
      <c r="P335" s="21">
        <v>1403.65</v>
      </c>
      <c r="Q335" s="22"/>
      <c r="R335" s="21">
        <f t="shared" si="57"/>
        <v>0</v>
      </c>
      <c r="S335" s="22">
        <v>66.67</v>
      </c>
      <c r="T335" s="22">
        <v>10.67</v>
      </c>
      <c r="U335" s="22">
        <f t="shared" si="58"/>
        <v>0</v>
      </c>
      <c r="V335" s="22">
        <f t="shared" si="59"/>
        <v>0</v>
      </c>
      <c r="W335" s="22">
        <f t="shared" si="60"/>
        <v>0</v>
      </c>
      <c r="X335" s="21">
        <f t="shared" si="61"/>
        <v>0</v>
      </c>
      <c r="Y335" s="22">
        <f>IF(N335&gt;0,(N335*#REF!)+(N335*Q335)+(S335*N335)+(T335*N335),0)</f>
        <v>0</v>
      </c>
      <c r="Z335" s="22">
        <f t="shared" si="62"/>
        <v>0</v>
      </c>
      <c r="AA335" s="23"/>
      <c r="AB335" s="24"/>
    </row>
    <row r="336" spans="1:28" x14ac:dyDescent="0.25">
      <c r="A336" s="39">
        <v>325</v>
      </c>
      <c r="B336" s="25">
        <v>1440023</v>
      </c>
      <c r="C336" s="25" t="s">
        <v>692</v>
      </c>
      <c r="D336" s="28" t="s">
        <v>1100</v>
      </c>
      <c r="E336" s="28" t="s">
        <v>81</v>
      </c>
      <c r="F336" s="31" t="s">
        <v>153</v>
      </c>
      <c r="G336" s="29" t="s">
        <v>79</v>
      </c>
      <c r="H336" s="29" t="s">
        <v>81</v>
      </c>
      <c r="I336" s="33" t="s">
        <v>90</v>
      </c>
      <c r="J336" s="16"/>
      <c r="K336" s="17"/>
      <c r="L336" s="18"/>
      <c r="M336" s="19"/>
      <c r="N336" s="20"/>
      <c r="O336" s="20">
        <f t="shared" si="56"/>
        <v>0</v>
      </c>
      <c r="P336" s="21">
        <v>2807.3</v>
      </c>
      <c r="Q336" s="22"/>
      <c r="R336" s="21">
        <f t="shared" si="57"/>
        <v>0</v>
      </c>
      <c r="S336" s="22">
        <v>133.35</v>
      </c>
      <c r="T336" s="22">
        <v>21.34</v>
      </c>
      <c r="U336" s="22">
        <f t="shared" si="58"/>
        <v>0</v>
      </c>
      <c r="V336" s="22">
        <f t="shared" si="59"/>
        <v>0</v>
      </c>
      <c r="W336" s="22">
        <f t="shared" si="60"/>
        <v>0</v>
      </c>
      <c r="X336" s="21">
        <f t="shared" si="61"/>
        <v>0</v>
      </c>
      <c r="Y336" s="22">
        <f>IF(N336&gt;0,(N336*#REF!)+(N336*Q336)+(S336*N336)+(T336*N336),0)</f>
        <v>0</v>
      </c>
      <c r="Z336" s="22">
        <f t="shared" si="62"/>
        <v>0</v>
      </c>
      <c r="AA336" s="23"/>
      <c r="AB336" s="24"/>
    </row>
    <row r="337" spans="1:28" x14ac:dyDescent="0.25">
      <c r="A337" s="39">
        <v>326</v>
      </c>
      <c r="B337" s="25">
        <v>1440024</v>
      </c>
      <c r="C337" s="25" t="s">
        <v>693</v>
      </c>
      <c r="D337" s="28" t="s">
        <v>1100</v>
      </c>
      <c r="E337" s="28" t="s">
        <v>81</v>
      </c>
      <c r="F337" s="31" t="s">
        <v>250</v>
      </c>
      <c r="G337" s="29" t="s">
        <v>79</v>
      </c>
      <c r="H337" s="29" t="s">
        <v>81</v>
      </c>
      <c r="I337" s="33" t="s">
        <v>90</v>
      </c>
      <c r="J337" s="16"/>
      <c r="K337" s="17"/>
      <c r="L337" s="18"/>
      <c r="M337" s="19"/>
      <c r="N337" s="20"/>
      <c r="O337" s="20">
        <f t="shared" si="56"/>
        <v>0</v>
      </c>
      <c r="P337" s="21">
        <v>1122.92</v>
      </c>
      <c r="Q337" s="22"/>
      <c r="R337" s="21">
        <f t="shared" si="57"/>
        <v>0</v>
      </c>
      <c r="S337" s="22">
        <v>53.34</v>
      </c>
      <c r="T337" s="22">
        <v>8.5299999999999994</v>
      </c>
      <c r="U337" s="22">
        <f t="shared" si="58"/>
        <v>0</v>
      </c>
      <c r="V337" s="22">
        <f t="shared" si="59"/>
        <v>0</v>
      </c>
      <c r="W337" s="22">
        <f t="shared" si="60"/>
        <v>0</v>
      </c>
      <c r="X337" s="21">
        <f t="shared" si="61"/>
        <v>0</v>
      </c>
      <c r="Y337" s="22">
        <f>IF(N337&gt;0,(N337*#REF!)+(N337*Q337)+(S337*N337)+(T337*N337),0)</f>
        <v>0</v>
      </c>
      <c r="Z337" s="22">
        <f t="shared" si="62"/>
        <v>0</v>
      </c>
      <c r="AA337" s="23"/>
      <c r="AB337" s="24"/>
    </row>
    <row r="338" spans="1:28" x14ac:dyDescent="0.25">
      <c r="A338" s="39">
        <v>327</v>
      </c>
      <c r="B338" s="25">
        <v>2810100</v>
      </c>
      <c r="C338" s="25" t="s">
        <v>694</v>
      </c>
      <c r="D338" s="28" t="s">
        <v>1101</v>
      </c>
      <c r="E338" s="28" t="s">
        <v>78</v>
      </c>
      <c r="F338" s="31" t="s">
        <v>695</v>
      </c>
      <c r="G338" s="29" t="s">
        <v>79</v>
      </c>
      <c r="H338" s="29" t="s">
        <v>696</v>
      </c>
      <c r="I338" s="33" t="s">
        <v>83</v>
      </c>
      <c r="J338" s="16"/>
      <c r="K338" s="17"/>
      <c r="L338" s="18"/>
      <c r="M338" s="19"/>
      <c r="N338" s="20"/>
      <c r="O338" s="20">
        <f t="shared" si="56"/>
        <v>0</v>
      </c>
      <c r="P338" s="21">
        <v>5035.72</v>
      </c>
      <c r="Q338" s="22"/>
      <c r="R338" s="21">
        <f t="shared" si="57"/>
        <v>0</v>
      </c>
      <c r="S338" s="22">
        <v>210.05</v>
      </c>
      <c r="T338" s="22">
        <v>33.61</v>
      </c>
      <c r="U338" s="22">
        <f t="shared" si="58"/>
        <v>0</v>
      </c>
      <c r="V338" s="22">
        <f t="shared" si="59"/>
        <v>0</v>
      </c>
      <c r="W338" s="22">
        <f t="shared" si="60"/>
        <v>0</v>
      </c>
      <c r="X338" s="21">
        <f t="shared" si="61"/>
        <v>0</v>
      </c>
      <c r="Y338" s="22">
        <f>IF(N338&gt;0,(N338*#REF!)+(N338*Q338)+(S338*N338)+(T338*N338),0)</f>
        <v>0</v>
      </c>
      <c r="Z338" s="22">
        <f t="shared" si="62"/>
        <v>0</v>
      </c>
      <c r="AA338" s="23"/>
      <c r="AB338" s="24"/>
    </row>
    <row r="339" spans="1:28" x14ac:dyDescent="0.25">
      <c r="A339" s="39">
        <v>328</v>
      </c>
      <c r="B339" s="25">
        <v>2810110</v>
      </c>
      <c r="C339" s="25" t="s">
        <v>697</v>
      </c>
      <c r="D339" s="28" t="s">
        <v>1102</v>
      </c>
      <c r="E339" s="28" t="s">
        <v>78</v>
      </c>
      <c r="F339" s="31" t="s">
        <v>695</v>
      </c>
      <c r="G339" s="29" t="s">
        <v>79</v>
      </c>
      <c r="H339" s="29" t="s">
        <v>243</v>
      </c>
      <c r="I339" s="33" t="s">
        <v>83</v>
      </c>
      <c r="J339" s="16"/>
      <c r="K339" s="17"/>
      <c r="L339" s="18"/>
      <c r="M339" s="19"/>
      <c r="N339" s="20"/>
      <c r="O339" s="20">
        <f t="shared" si="56"/>
        <v>0</v>
      </c>
      <c r="P339" s="21">
        <v>7456.17</v>
      </c>
      <c r="Q339" s="22"/>
      <c r="R339" s="21">
        <f t="shared" si="57"/>
        <v>0</v>
      </c>
      <c r="S339" s="22">
        <v>311.02999999999997</v>
      </c>
      <c r="T339" s="22">
        <v>49.76</v>
      </c>
      <c r="U339" s="22">
        <f t="shared" si="58"/>
        <v>0</v>
      </c>
      <c r="V339" s="22">
        <f t="shared" si="59"/>
        <v>0</v>
      </c>
      <c r="W339" s="22">
        <f t="shared" si="60"/>
        <v>0</v>
      </c>
      <c r="X339" s="21">
        <f t="shared" si="61"/>
        <v>0</v>
      </c>
      <c r="Y339" s="22">
        <f>IF(N339&gt;0,(N339*#REF!)+(N339*Q339)+(S339*N339)+(T339*N339),0)</f>
        <v>0</v>
      </c>
      <c r="Z339" s="22">
        <f t="shared" si="62"/>
        <v>0</v>
      </c>
      <c r="AA339" s="23"/>
      <c r="AB339" s="24"/>
    </row>
    <row r="340" spans="1:28" x14ac:dyDescent="0.25">
      <c r="A340" s="39">
        <v>329</v>
      </c>
      <c r="B340" s="25">
        <v>2810025</v>
      </c>
      <c r="C340" s="25" t="s">
        <v>698</v>
      </c>
      <c r="D340" s="28" t="s">
        <v>1103</v>
      </c>
      <c r="E340" s="28" t="s">
        <v>81</v>
      </c>
      <c r="F340" s="31" t="s">
        <v>695</v>
      </c>
      <c r="G340" s="29" t="s">
        <v>79</v>
      </c>
      <c r="H340" s="29" t="s">
        <v>81</v>
      </c>
      <c r="I340" s="33" t="s">
        <v>83</v>
      </c>
      <c r="J340" s="16"/>
      <c r="K340" s="17"/>
      <c r="L340" s="18"/>
      <c r="M340" s="19"/>
      <c r="N340" s="20"/>
      <c r="O340" s="20">
        <f t="shared" si="56"/>
        <v>0</v>
      </c>
      <c r="P340" s="21">
        <v>88.36</v>
      </c>
      <c r="Q340" s="22"/>
      <c r="R340" s="21">
        <f t="shared" si="57"/>
        <v>0</v>
      </c>
      <c r="S340" s="22">
        <v>3.71</v>
      </c>
      <c r="T340" s="22">
        <v>0.59</v>
      </c>
      <c r="U340" s="22">
        <f t="shared" si="58"/>
        <v>0</v>
      </c>
      <c r="V340" s="22">
        <f t="shared" si="59"/>
        <v>0</v>
      </c>
      <c r="W340" s="22">
        <f t="shared" si="60"/>
        <v>0</v>
      </c>
      <c r="X340" s="21">
        <f t="shared" si="61"/>
        <v>0</v>
      </c>
      <c r="Y340" s="22">
        <f>IF(N340&gt;0,(N340*#REF!)+(N340*Q340)+(S340*N340)+(T340*N340),0)</f>
        <v>0</v>
      </c>
      <c r="Z340" s="22">
        <f t="shared" si="62"/>
        <v>0</v>
      </c>
      <c r="AA340" s="23"/>
      <c r="AB340" s="24"/>
    </row>
    <row r="341" spans="1:28" x14ac:dyDescent="0.25">
      <c r="A341" s="39">
        <v>330</v>
      </c>
      <c r="B341" s="25">
        <v>1020110</v>
      </c>
      <c r="C341" s="25" t="s">
        <v>699</v>
      </c>
      <c r="D341" s="28" t="s">
        <v>1104</v>
      </c>
      <c r="E341" s="28" t="s">
        <v>99</v>
      </c>
      <c r="F341" s="31" t="s">
        <v>155</v>
      </c>
      <c r="G341" s="29" t="s">
        <v>79</v>
      </c>
      <c r="H341" s="29" t="s">
        <v>134</v>
      </c>
      <c r="I341" s="33" t="s">
        <v>90</v>
      </c>
      <c r="J341" s="16"/>
      <c r="K341" s="17"/>
      <c r="L341" s="18"/>
      <c r="M341" s="19"/>
      <c r="N341" s="20"/>
      <c r="O341" s="20">
        <f t="shared" si="56"/>
        <v>0</v>
      </c>
      <c r="P341" s="21">
        <v>20884.419999999998</v>
      </c>
      <c r="Q341" s="22"/>
      <c r="R341" s="21">
        <f t="shared" si="57"/>
        <v>0</v>
      </c>
      <c r="S341" s="22">
        <v>871.15</v>
      </c>
      <c r="T341" s="22">
        <v>139.38</v>
      </c>
      <c r="U341" s="22">
        <f t="shared" si="58"/>
        <v>0</v>
      </c>
      <c r="V341" s="22">
        <f t="shared" si="59"/>
        <v>0</v>
      </c>
      <c r="W341" s="22">
        <f t="shared" si="60"/>
        <v>0</v>
      </c>
      <c r="X341" s="21">
        <f t="shared" si="61"/>
        <v>0</v>
      </c>
      <c r="Y341" s="22">
        <f>IF(N341&gt;0,(N341*#REF!)+(N341*Q341)+(S341*N341)+(T341*N341),0)</f>
        <v>0</v>
      </c>
      <c r="Z341" s="22">
        <f t="shared" si="62"/>
        <v>0</v>
      </c>
      <c r="AA341" s="23"/>
      <c r="AB341" s="24"/>
    </row>
    <row r="342" spans="1:28" x14ac:dyDescent="0.25">
      <c r="A342" s="39">
        <v>331</v>
      </c>
      <c r="B342" s="25">
        <v>820105</v>
      </c>
      <c r="C342" s="25" t="s">
        <v>700</v>
      </c>
      <c r="D342" s="28" t="s">
        <v>1105</v>
      </c>
      <c r="E342" s="28" t="s">
        <v>181</v>
      </c>
      <c r="F342" s="31" t="s">
        <v>318</v>
      </c>
      <c r="G342" s="29" t="s">
        <v>79</v>
      </c>
      <c r="H342" s="29" t="s">
        <v>701</v>
      </c>
      <c r="I342" s="33" t="s">
        <v>83</v>
      </c>
      <c r="J342" s="16"/>
      <c r="K342" s="17"/>
      <c r="L342" s="18"/>
      <c r="M342" s="19"/>
      <c r="N342" s="20"/>
      <c r="O342" s="20">
        <f t="shared" si="56"/>
        <v>0</v>
      </c>
      <c r="P342" s="21">
        <v>1380.75</v>
      </c>
      <c r="Q342" s="22"/>
      <c r="R342" s="21">
        <f t="shared" si="57"/>
        <v>0</v>
      </c>
      <c r="S342" s="22">
        <v>57.62</v>
      </c>
      <c r="T342" s="22">
        <v>9.2200000000000006</v>
      </c>
      <c r="U342" s="22">
        <f t="shared" si="58"/>
        <v>0</v>
      </c>
      <c r="V342" s="22">
        <f t="shared" si="59"/>
        <v>0</v>
      </c>
      <c r="W342" s="22">
        <f t="shared" si="60"/>
        <v>0</v>
      </c>
      <c r="X342" s="21">
        <f t="shared" si="61"/>
        <v>0</v>
      </c>
      <c r="Y342" s="22">
        <f>IF(N342&gt;0,(N342*#REF!)+(N342*Q342)+(S342*N342)+(T342*N342),0)</f>
        <v>0</v>
      </c>
      <c r="Z342" s="22">
        <f t="shared" si="62"/>
        <v>0</v>
      </c>
      <c r="AA342" s="23"/>
      <c r="AB342" s="24"/>
    </row>
    <row r="343" spans="1:28" x14ac:dyDescent="0.25">
      <c r="A343" s="39">
        <v>332</v>
      </c>
      <c r="B343" s="25">
        <v>820095</v>
      </c>
      <c r="C343" s="25" t="s">
        <v>702</v>
      </c>
      <c r="D343" s="28" t="s">
        <v>1106</v>
      </c>
      <c r="E343" s="28" t="s">
        <v>81</v>
      </c>
      <c r="F343" s="31" t="s">
        <v>85</v>
      </c>
      <c r="G343" s="29" t="s">
        <v>79</v>
      </c>
      <c r="H343" s="29" t="s">
        <v>81</v>
      </c>
      <c r="I343" s="33" t="s">
        <v>83</v>
      </c>
      <c r="J343" s="16"/>
      <c r="K343" s="17"/>
      <c r="L343" s="18"/>
      <c r="M343" s="19"/>
      <c r="N343" s="20"/>
      <c r="O343" s="20">
        <f t="shared" si="56"/>
        <v>0</v>
      </c>
      <c r="P343" s="21">
        <v>202.63</v>
      </c>
      <c r="Q343" s="22"/>
      <c r="R343" s="21">
        <f t="shared" si="57"/>
        <v>0</v>
      </c>
      <c r="S343" s="22">
        <v>8.4600000000000009</v>
      </c>
      <c r="T343" s="22">
        <v>1.35</v>
      </c>
      <c r="U343" s="22">
        <f t="shared" si="58"/>
        <v>0</v>
      </c>
      <c r="V343" s="22">
        <f t="shared" si="59"/>
        <v>0</v>
      </c>
      <c r="W343" s="22">
        <f t="shared" si="60"/>
        <v>0</v>
      </c>
      <c r="X343" s="21">
        <f t="shared" si="61"/>
        <v>0</v>
      </c>
      <c r="Y343" s="22">
        <f>IF(N343&gt;0,(N343*#REF!)+(N343*Q343)+(S343*N343)+(T343*N343),0)</f>
        <v>0</v>
      </c>
      <c r="Z343" s="22">
        <f t="shared" si="62"/>
        <v>0</v>
      </c>
      <c r="AA343" s="23"/>
      <c r="AB343" s="24"/>
    </row>
    <row r="344" spans="1:28" x14ac:dyDescent="0.25">
      <c r="A344" s="39">
        <v>333</v>
      </c>
      <c r="B344" s="25">
        <v>820100</v>
      </c>
      <c r="C344" s="25" t="s">
        <v>703</v>
      </c>
      <c r="D344" s="28" t="s">
        <v>1106</v>
      </c>
      <c r="E344" s="28" t="s">
        <v>81</v>
      </c>
      <c r="F344" s="31" t="s">
        <v>98</v>
      </c>
      <c r="G344" s="29" t="s">
        <v>79</v>
      </c>
      <c r="H344" s="29" t="s">
        <v>81</v>
      </c>
      <c r="I344" s="33" t="s">
        <v>83</v>
      </c>
      <c r="J344" s="16"/>
      <c r="K344" s="17"/>
      <c r="L344" s="18"/>
      <c r="M344" s="19"/>
      <c r="N344" s="20"/>
      <c r="O344" s="20">
        <f t="shared" si="56"/>
        <v>0</v>
      </c>
      <c r="P344" s="21">
        <v>94.25</v>
      </c>
      <c r="Q344" s="22"/>
      <c r="R344" s="21">
        <f t="shared" si="57"/>
        <v>0</v>
      </c>
      <c r="S344" s="22">
        <v>3.94</v>
      </c>
      <c r="T344" s="22">
        <v>0.63</v>
      </c>
      <c r="U344" s="22">
        <f t="shared" si="58"/>
        <v>0</v>
      </c>
      <c r="V344" s="22">
        <f t="shared" si="59"/>
        <v>0</v>
      </c>
      <c r="W344" s="22">
        <f t="shared" si="60"/>
        <v>0</v>
      </c>
      <c r="X344" s="21">
        <f t="shared" si="61"/>
        <v>0</v>
      </c>
      <c r="Y344" s="22">
        <f>IF(N344&gt;0,(N344*#REF!)+(N344*Q344)+(S344*N344)+(T344*N344),0)</f>
        <v>0</v>
      </c>
      <c r="Z344" s="22">
        <f t="shared" si="62"/>
        <v>0</v>
      </c>
      <c r="AA344" s="23"/>
      <c r="AB344" s="24"/>
    </row>
    <row r="345" spans="1:28" x14ac:dyDescent="0.25">
      <c r="A345" s="39">
        <v>334</v>
      </c>
      <c r="B345" s="25">
        <v>1220056</v>
      </c>
      <c r="C345" s="25" t="s">
        <v>704</v>
      </c>
      <c r="D345" s="28" t="s">
        <v>1107</v>
      </c>
      <c r="E345" s="28" t="s">
        <v>81</v>
      </c>
      <c r="F345" s="31" t="s">
        <v>589</v>
      </c>
      <c r="G345" s="29" t="s">
        <v>79</v>
      </c>
      <c r="H345" s="29" t="s">
        <v>81</v>
      </c>
      <c r="I345" s="33" t="s">
        <v>90</v>
      </c>
      <c r="J345" s="16"/>
      <c r="K345" s="17"/>
      <c r="L345" s="18"/>
      <c r="M345" s="19"/>
      <c r="N345" s="20"/>
      <c r="O345" s="20">
        <f t="shared" si="56"/>
        <v>0</v>
      </c>
      <c r="P345" s="21">
        <v>185.32</v>
      </c>
      <c r="Q345" s="22"/>
      <c r="R345" s="21">
        <f t="shared" si="57"/>
        <v>0</v>
      </c>
      <c r="S345" s="22">
        <v>7.74</v>
      </c>
      <c r="T345" s="22">
        <v>1.24</v>
      </c>
      <c r="U345" s="22">
        <f t="shared" si="58"/>
        <v>0</v>
      </c>
      <c r="V345" s="22">
        <f t="shared" si="59"/>
        <v>0</v>
      </c>
      <c r="W345" s="22">
        <f t="shared" si="60"/>
        <v>0</v>
      </c>
      <c r="X345" s="21">
        <f t="shared" si="61"/>
        <v>0</v>
      </c>
      <c r="Y345" s="22">
        <f>IF(N345&gt;0,(N345*#REF!)+(N345*Q345)+(S345*N345)+(T345*N345),0)</f>
        <v>0</v>
      </c>
      <c r="Z345" s="22">
        <f t="shared" si="62"/>
        <v>0</v>
      </c>
      <c r="AA345" s="23"/>
      <c r="AB345" s="24"/>
    </row>
    <row r="346" spans="1:28" x14ac:dyDescent="0.25">
      <c r="A346" s="39">
        <v>335</v>
      </c>
      <c r="B346" s="25">
        <v>1220055</v>
      </c>
      <c r="C346" s="25" t="s">
        <v>705</v>
      </c>
      <c r="D346" s="28" t="s">
        <v>1108</v>
      </c>
      <c r="E346" s="28" t="s">
        <v>81</v>
      </c>
      <c r="F346" s="31" t="s">
        <v>589</v>
      </c>
      <c r="G346" s="29" t="s">
        <v>79</v>
      </c>
      <c r="H346" s="29" t="s">
        <v>81</v>
      </c>
      <c r="I346" s="33" t="s">
        <v>90</v>
      </c>
      <c r="J346" s="16"/>
      <c r="K346" s="17"/>
      <c r="L346" s="18"/>
      <c r="M346" s="19"/>
      <c r="N346" s="20"/>
      <c r="O346" s="20">
        <f t="shared" si="56"/>
        <v>0</v>
      </c>
      <c r="P346" s="21">
        <v>1160.58</v>
      </c>
      <c r="Q346" s="22"/>
      <c r="R346" s="21">
        <f t="shared" si="57"/>
        <v>0</v>
      </c>
      <c r="S346" s="22">
        <v>48.4</v>
      </c>
      <c r="T346" s="22">
        <v>7.74</v>
      </c>
      <c r="U346" s="22">
        <f t="shared" si="58"/>
        <v>0</v>
      </c>
      <c r="V346" s="22">
        <f t="shared" si="59"/>
        <v>0</v>
      </c>
      <c r="W346" s="22">
        <f t="shared" si="60"/>
        <v>0</v>
      </c>
      <c r="X346" s="21">
        <f t="shared" si="61"/>
        <v>0</v>
      </c>
      <c r="Y346" s="22">
        <f>IF(N346&gt;0,(N346*#REF!)+(N346*Q346)+(S346*N346)+(T346*N346),0)</f>
        <v>0</v>
      </c>
      <c r="Z346" s="22">
        <f t="shared" si="62"/>
        <v>0</v>
      </c>
      <c r="AA346" s="23"/>
      <c r="AB346" s="24"/>
    </row>
    <row r="347" spans="1:28" x14ac:dyDescent="0.25">
      <c r="A347" s="39">
        <v>336</v>
      </c>
      <c r="B347" s="25">
        <v>1040080</v>
      </c>
      <c r="C347" s="25" t="s">
        <v>706</v>
      </c>
      <c r="D347" s="28" t="s">
        <v>1109</v>
      </c>
      <c r="E347" s="28" t="s">
        <v>678</v>
      </c>
      <c r="F347" s="31" t="s">
        <v>707</v>
      </c>
      <c r="G347" s="29" t="s">
        <v>108</v>
      </c>
      <c r="H347" s="29" t="s">
        <v>566</v>
      </c>
      <c r="I347" s="33" t="s">
        <v>83</v>
      </c>
      <c r="J347" s="16"/>
      <c r="K347" s="17"/>
      <c r="L347" s="18"/>
      <c r="M347" s="19"/>
      <c r="N347" s="20"/>
      <c r="O347" s="20">
        <f t="shared" si="56"/>
        <v>0</v>
      </c>
      <c r="P347" s="21">
        <v>414.7</v>
      </c>
      <c r="Q347" s="22"/>
      <c r="R347" s="21">
        <f t="shared" si="57"/>
        <v>0</v>
      </c>
      <c r="S347" s="22">
        <v>17.29</v>
      </c>
      <c r="T347" s="22">
        <v>2.77</v>
      </c>
      <c r="U347" s="22">
        <f t="shared" si="58"/>
        <v>0</v>
      </c>
      <c r="V347" s="22">
        <f t="shared" si="59"/>
        <v>0</v>
      </c>
      <c r="W347" s="22">
        <f t="shared" si="60"/>
        <v>0</v>
      </c>
      <c r="X347" s="21">
        <f t="shared" si="61"/>
        <v>0</v>
      </c>
      <c r="Y347" s="22">
        <f>IF(N347&gt;0,(N347*#REF!)+(N347*Q347)+(S347*N347)+(T347*N347),0)</f>
        <v>0</v>
      </c>
      <c r="Z347" s="22">
        <f t="shared" si="62"/>
        <v>0</v>
      </c>
      <c r="AA347" s="23"/>
      <c r="AB347" s="24"/>
    </row>
    <row r="348" spans="1:28" x14ac:dyDescent="0.25">
      <c r="A348" s="39">
        <v>337</v>
      </c>
      <c r="B348" s="25">
        <v>1040081</v>
      </c>
      <c r="C348" s="25" t="s">
        <v>708</v>
      </c>
      <c r="D348" s="28" t="s">
        <v>1109</v>
      </c>
      <c r="E348" s="28" t="s">
        <v>81</v>
      </c>
      <c r="F348" s="31" t="s">
        <v>709</v>
      </c>
      <c r="G348" s="29" t="s">
        <v>79</v>
      </c>
      <c r="H348" s="29" t="s">
        <v>81</v>
      </c>
      <c r="I348" s="33" t="s">
        <v>83</v>
      </c>
      <c r="J348" s="16"/>
      <c r="K348" s="17"/>
      <c r="L348" s="18"/>
      <c r="M348" s="19"/>
      <c r="N348" s="20"/>
      <c r="O348" s="20">
        <f t="shared" si="56"/>
        <v>0</v>
      </c>
      <c r="P348" s="21">
        <v>382.77</v>
      </c>
      <c r="Q348" s="22"/>
      <c r="R348" s="21">
        <f t="shared" si="57"/>
        <v>0</v>
      </c>
      <c r="S348" s="22">
        <v>15.96</v>
      </c>
      <c r="T348" s="22">
        <v>2.5499999999999998</v>
      </c>
      <c r="U348" s="22">
        <f t="shared" si="58"/>
        <v>0</v>
      </c>
      <c r="V348" s="22">
        <f t="shared" si="59"/>
        <v>0</v>
      </c>
      <c r="W348" s="22">
        <f t="shared" si="60"/>
        <v>0</v>
      </c>
      <c r="X348" s="21">
        <f t="shared" si="61"/>
        <v>0</v>
      </c>
      <c r="Y348" s="22">
        <f>IF(N348&gt;0,(N348*#REF!)+(N348*Q348)+(S348*N348)+(T348*N348),0)</f>
        <v>0</v>
      </c>
      <c r="Z348" s="22">
        <f t="shared" si="62"/>
        <v>0</v>
      </c>
      <c r="AA348" s="23"/>
      <c r="AB348" s="24"/>
    </row>
    <row r="349" spans="1:28" x14ac:dyDescent="0.25">
      <c r="A349" s="39">
        <v>338</v>
      </c>
      <c r="B349" s="25">
        <v>1040090</v>
      </c>
      <c r="C349" s="25" t="s">
        <v>710</v>
      </c>
      <c r="D349" s="28" t="s">
        <v>1109</v>
      </c>
      <c r="E349" s="28" t="s">
        <v>664</v>
      </c>
      <c r="F349" s="31" t="s">
        <v>711</v>
      </c>
      <c r="G349" s="29" t="s">
        <v>103</v>
      </c>
      <c r="H349" s="29" t="s">
        <v>111</v>
      </c>
      <c r="I349" s="33" t="s">
        <v>83</v>
      </c>
      <c r="J349" s="16"/>
      <c r="K349" s="17"/>
      <c r="L349" s="18"/>
      <c r="M349" s="19"/>
      <c r="N349" s="20"/>
      <c r="O349" s="20">
        <f t="shared" si="56"/>
        <v>0</v>
      </c>
      <c r="P349" s="21">
        <v>5638.45</v>
      </c>
      <c r="Q349" s="22"/>
      <c r="R349" s="21">
        <f t="shared" ref="R349:R389" si="63">+P349*L349</f>
        <v>0</v>
      </c>
      <c r="S349" s="22">
        <v>235.22</v>
      </c>
      <c r="T349" s="22">
        <v>37.64</v>
      </c>
      <c r="U349" s="22">
        <f t="shared" ref="U349:U389" si="64">S349*L349</f>
        <v>0</v>
      </c>
      <c r="V349" s="22">
        <f t="shared" ref="V349:V389" si="65">T349*L349</f>
        <v>0</v>
      </c>
      <c r="W349" s="22">
        <f t="shared" ref="W349:W389" si="66">V349+U349+R349</f>
        <v>0</v>
      </c>
      <c r="X349" s="21">
        <f t="shared" ref="X349:X389" si="67">+P349*M349</f>
        <v>0</v>
      </c>
      <c r="Y349" s="22">
        <f>IF(N349&gt;0,(N349*#REF!)+(N349*Q349)+(S349*N349)+(T349*N349),0)</f>
        <v>0</v>
      </c>
      <c r="Z349" s="22">
        <f t="shared" ref="Z349:Z389" si="68">X349-Y349</f>
        <v>0</v>
      </c>
      <c r="AA349" s="23"/>
      <c r="AB349" s="24"/>
    </row>
    <row r="350" spans="1:28" x14ac:dyDescent="0.25">
      <c r="A350" s="39">
        <v>339</v>
      </c>
      <c r="B350" s="25">
        <v>1040100</v>
      </c>
      <c r="C350" s="25" t="s">
        <v>712</v>
      </c>
      <c r="D350" s="28" t="s">
        <v>1109</v>
      </c>
      <c r="E350" s="28" t="s">
        <v>99</v>
      </c>
      <c r="F350" s="31" t="s">
        <v>713</v>
      </c>
      <c r="G350" s="29" t="s">
        <v>79</v>
      </c>
      <c r="H350" s="29" t="s">
        <v>331</v>
      </c>
      <c r="I350" s="33" t="s">
        <v>83</v>
      </c>
      <c r="J350" s="16"/>
      <c r="K350" s="17"/>
      <c r="L350" s="18"/>
      <c r="M350" s="19"/>
      <c r="N350" s="20"/>
      <c r="O350" s="20">
        <f t="shared" si="56"/>
        <v>0</v>
      </c>
      <c r="P350" s="21">
        <v>1643.77</v>
      </c>
      <c r="Q350" s="22"/>
      <c r="R350" s="21">
        <f t="shared" si="63"/>
        <v>0</v>
      </c>
      <c r="S350" s="22">
        <v>68.59</v>
      </c>
      <c r="T350" s="22">
        <v>10.97</v>
      </c>
      <c r="U350" s="22">
        <f t="shared" si="64"/>
        <v>0</v>
      </c>
      <c r="V350" s="22">
        <f t="shared" si="65"/>
        <v>0</v>
      </c>
      <c r="W350" s="22">
        <f t="shared" si="66"/>
        <v>0</v>
      </c>
      <c r="X350" s="21">
        <f t="shared" si="67"/>
        <v>0</v>
      </c>
      <c r="Y350" s="22">
        <f>IF(N350&gt;0,(N350*#REF!)+(N350*Q350)+(S350*N350)+(T350*N350),0)</f>
        <v>0</v>
      </c>
      <c r="Z350" s="22">
        <f t="shared" si="68"/>
        <v>0</v>
      </c>
      <c r="AA350" s="23"/>
      <c r="AB350" s="24"/>
    </row>
    <row r="351" spans="1:28" x14ac:dyDescent="0.25">
      <c r="A351" s="39">
        <v>340</v>
      </c>
      <c r="B351" s="25">
        <v>1020060</v>
      </c>
      <c r="C351" s="25" t="s">
        <v>714</v>
      </c>
      <c r="D351" s="28" t="s">
        <v>1110</v>
      </c>
      <c r="E351" s="28" t="s">
        <v>81</v>
      </c>
      <c r="F351" s="31" t="s">
        <v>92</v>
      </c>
      <c r="G351" s="29" t="s">
        <v>79</v>
      </c>
      <c r="H351" s="29" t="s">
        <v>81</v>
      </c>
      <c r="I351" s="33" t="s">
        <v>83</v>
      </c>
      <c r="J351" s="16"/>
      <c r="K351" s="17"/>
      <c r="L351" s="18"/>
      <c r="M351" s="19"/>
      <c r="N351" s="20"/>
      <c r="O351" s="20">
        <f t="shared" ref="O351:O391" si="69">M351-N351</f>
        <v>0</v>
      </c>
      <c r="P351" s="21">
        <v>107.86</v>
      </c>
      <c r="Q351" s="22"/>
      <c r="R351" s="21">
        <f t="shared" si="63"/>
        <v>0</v>
      </c>
      <c r="S351" s="22">
        <v>4.51</v>
      </c>
      <c r="T351" s="22">
        <v>0.72</v>
      </c>
      <c r="U351" s="22">
        <f t="shared" si="64"/>
        <v>0</v>
      </c>
      <c r="V351" s="22">
        <f t="shared" si="65"/>
        <v>0</v>
      </c>
      <c r="W351" s="22">
        <f t="shared" si="66"/>
        <v>0</v>
      </c>
      <c r="X351" s="21">
        <f t="shared" si="67"/>
        <v>0</v>
      </c>
      <c r="Y351" s="22">
        <f>IF(N351&gt;0,(N351*#REF!)+(N351*Q351)+(S351*N351)+(T351*N351),0)</f>
        <v>0</v>
      </c>
      <c r="Z351" s="22">
        <f t="shared" si="68"/>
        <v>0</v>
      </c>
      <c r="AA351" s="23"/>
      <c r="AB351" s="24"/>
    </row>
    <row r="352" spans="1:28" x14ac:dyDescent="0.25">
      <c r="A352" s="39">
        <v>341</v>
      </c>
      <c r="B352" s="25">
        <v>3410009</v>
      </c>
      <c r="C352" s="25" t="s">
        <v>715</v>
      </c>
      <c r="D352" s="28" t="s">
        <v>1111</v>
      </c>
      <c r="E352" s="28" t="s">
        <v>664</v>
      </c>
      <c r="F352" s="34">
        <v>2E-3</v>
      </c>
      <c r="G352" s="29" t="s">
        <v>103</v>
      </c>
      <c r="H352" s="29" t="s">
        <v>716</v>
      </c>
      <c r="I352" s="33" t="s">
        <v>83</v>
      </c>
      <c r="J352" s="16"/>
      <c r="K352" s="17"/>
      <c r="L352" s="18"/>
      <c r="M352" s="19"/>
      <c r="N352" s="20"/>
      <c r="O352" s="20">
        <f t="shared" si="69"/>
        <v>0</v>
      </c>
      <c r="P352" s="21">
        <v>33662.01</v>
      </c>
      <c r="Q352" s="22"/>
      <c r="R352" s="21">
        <f t="shared" si="63"/>
        <v>0</v>
      </c>
      <c r="S352" s="22">
        <v>1404.15</v>
      </c>
      <c r="T352" s="22">
        <v>224.66</v>
      </c>
      <c r="U352" s="22">
        <f t="shared" si="64"/>
        <v>0</v>
      </c>
      <c r="V352" s="22">
        <f t="shared" si="65"/>
        <v>0</v>
      </c>
      <c r="W352" s="22">
        <f t="shared" si="66"/>
        <v>0</v>
      </c>
      <c r="X352" s="21">
        <f t="shared" si="67"/>
        <v>0</v>
      </c>
      <c r="Y352" s="22">
        <f>IF(N352&gt;0,(N352*#REF!)+(N352*Q352)+(S352*N352)+(T352*N352),0)</f>
        <v>0</v>
      </c>
      <c r="Z352" s="22">
        <f t="shared" si="68"/>
        <v>0</v>
      </c>
      <c r="AA352" s="23"/>
      <c r="AB352" s="24"/>
    </row>
    <row r="353" spans="1:28" x14ac:dyDescent="0.25">
      <c r="A353" s="39">
        <v>342</v>
      </c>
      <c r="B353" s="25">
        <v>2130012</v>
      </c>
      <c r="C353" s="25" t="s">
        <v>717</v>
      </c>
      <c r="D353" s="28" t="s">
        <v>1112</v>
      </c>
      <c r="E353" s="28" t="s">
        <v>81</v>
      </c>
      <c r="F353" s="31" t="s">
        <v>718</v>
      </c>
      <c r="G353" s="29" t="s">
        <v>79</v>
      </c>
      <c r="H353" s="29" t="s">
        <v>81</v>
      </c>
      <c r="I353" s="33" t="s">
        <v>83</v>
      </c>
      <c r="J353" s="16"/>
      <c r="K353" s="17"/>
      <c r="L353" s="18"/>
      <c r="M353" s="19"/>
      <c r="N353" s="20"/>
      <c r="O353" s="20">
        <f t="shared" si="69"/>
        <v>0</v>
      </c>
      <c r="P353" s="21">
        <v>676.73</v>
      </c>
      <c r="Q353" s="22"/>
      <c r="R353" s="21">
        <f t="shared" si="63"/>
        <v>0</v>
      </c>
      <c r="S353" s="22">
        <v>28.22</v>
      </c>
      <c r="T353" s="22">
        <v>4.5199999999999996</v>
      </c>
      <c r="U353" s="22">
        <f t="shared" si="64"/>
        <v>0</v>
      </c>
      <c r="V353" s="22">
        <f t="shared" si="65"/>
        <v>0</v>
      </c>
      <c r="W353" s="22">
        <f t="shared" si="66"/>
        <v>0</v>
      </c>
      <c r="X353" s="21">
        <f t="shared" si="67"/>
        <v>0</v>
      </c>
      <c r="Y353" s="22">
        <f>IF(N353&gt;0,(N353*#REF!)+(N353*Q353)+(S353*N353)+(T353*N353),0)</f>
        <v>0</v>
      </c>
      <c r="Z353" s="22">
        <f t="shared" si="68"/>
        <v>0</v>
      </c>
      <c r="AA353" s="23"/>
      <c r="AB353" s="24"/>
    </row>
    <row r="354" spans="1:28" x14ac:dyDescent="0.25">
      <c r="A354" s="39">
        <v>343</v>
      </c>
      <c r="B354" s="25">
        <v>2130122</v>
      </c>
      <c r="C354" s="25" t="s">
        <v>719</v>
      </c>
      <c r="D354" s="28" t="s">
        <v>1113</v>
      </c>
      <c r="E354" s="28" t="s">
        <v>81</v>
      </c>
      <c r="F354" s="31" t="s">
        <v>720</v>
      </c>
      <c r="G354" s="29" t="s">
        <v>79</v>
      </c>
      <c r="H354" s="29" t="s">
        <v>81</v>
      </c>
      <c r="I354" s="33" t="s">
        <v>83</v>
      </c>
      <c r="J354" s="16"/>
      <c r="K354" s="17"/>
      <c r="L354" s="18"/>
      <c r="M354" s="19"/>
      <c r="N354" s="20"/>
      <c r="O354" s="20">
        <f t="shared" si="69"/>
        <v>0</v>
      </c>
      <c r="P354" s="21">
        <v>593.41999999999996</v>
      </c>
      <c r="Q354" s="22"/>
      <c r="R354" s="21">
        <f t="shared" si="63"/>
        <v>0</v>
      </c>
      <c r="S354" s="22">
        <v>24.75</v>
      </c>
      <c r="T354" s="22">
        <v>3.96</v>
      </c>
      <c r="U354" s="22">
        <f t="shared" si="64"/>
        <v>0</v>
      </c>
      <c r="V354" s="22">
        <f t="shared" si="65"/>
        <v>0</v>
      </c>
      <c r="W354" s="22">
        <f t="shared" si="66"/>
        <v>0</v>
      </c>
      <c r="X354" s="21">
        <f t="shared" si="67"/>
        <v>0</v>
      </c>
      <c r="Y354" s="22">
        <f>IF(N354&gt;0,(N354*#REF!)+(N354*Q354)+(S354*N354)+(T354*N354),0)</f>
        <v>0</v>
      </c>
      <c r="Z354" s="22">
        <f t="shared" si="68"/>
        <v>0</v>
      </c>
      <c r="AA354" s="23"/>
      <c r="AB354" s="24"/>
    </row>
    <row r="355" spans="1:28" x14ac:dyDescent="0.25">
      <c r="A355" s="39">
        <v>344</v>
      </c>
      <c r="B355" s="25">
        <v>2130123</v>
      </c>
      <c r="C355" s="25" t="s">
        <v>721</v>
      </c>
      <c r="D355" s="28" t="s">
        <v>1114</v>
      </c>
      <c r="E355" s="28" t="s">
        <v>146</v>
      </c>
      <c r="F355" s="31" t="s">
        <v>722</v>
      </c>
      <c r="G355" s="29" t="s">
        <v>97</v>
      </c>
      <c r="H355" s="29" t="s">
        <v>96</v>
      </c>
      <c r="I355" s="33" t="s">
        <v>90</v>
      </c>
      <c r="J355" s="16"/>
      <c r="K355" s="17"/>
      <c r="L355" s="18"/>
      <c r="M355" s="19"/>
      <c r="N355" s="20"/>
      <c r="O355" s="20">
        <f t="shared" si="69"/>
        <v>0</v>
      </c>
      <c r="P355" s="21">
        <v>6398.2</v>
      </c>
      <c r="Q355" s="22"/>
      <c r="R355" s="21">
        <f t="shared" si="63"/>
        <v>0</v>
      </c>
      <c r="S355" s="22">
        <v>266.89999999999998</v>
      </c>
      <c r="T355" s="22">
        <v>42.7</v>
      </c>
      <c r="U355" s="22">
        <f t="shared" si="64"/>
        <v>0</v>
      </c>
      <c r="V355" s="22">
        <f t="shared" si="65"/>
        <v>0</v>
      </c>
      <c r="W355" s="22">
        <f t="shared" si="66"/>
        <v>0</v>
      </c>
      <c r="X355" s="21">
        <f t="shared" si="67"/>
        <v>0</v>
      </c>
      <c r="Y355" s="22">
        <f>IF(N355&gt;0,(N355*#REF!)+(N355*Q355)+(S355*N355)+(T355*N355),0)</f>
        <v>0</v>
      </c>
      <c r="Z355" s="22">
        <f t="shared" si="68"/>
        <v>0</v>
      </c>
      <c r="AA355" s="23"/>
      <c r="AB355" s="24"/>
    </row>
    <row r="356" spans="1:28" x14ac:dyDescent="0.25">
      <c r="A356" s="39">
        <v>345</v>
      </c>
      <c r="B356" s="25">
        <v>1020080</v>
      </c>
      <c r="C356" s="25" t="s">
        <v>723</v>
      </c>
      <c r="D356" s="28" t="s">
        <v>1115</v>
      </c>
      <c r="E356" s="28" t="s">
        <v>81</v>
      </c>
      <c r="F356" s="31" t="s">
        <v>282</v>
      </c>
      <c r="G356" s="29" t="s">
        <v>79</v>
      </c>
      <c r="H356" s="29" t="s">
        <v>81</v>
      </c>
      <c r="I356" s="33" t="s">
        <v>83</v>
      </c>
      <c r="J356" s="16"/>
      <c r="K356" s="17"/>
      <c r="L356" s="18"/>
      <c r="M356" s="19"/>
      <c r="N356" s="20"/>
      <c r="O356" s="20">
        <f t="shared" si="69"/>
        <v>0</v>
      </c>
      <c r="P356" s="21">
        <v>81.59</v>
      </c>
      <c r="Q356" s="22"/>
      <c r="R356" s="21">
        <f t="shared" si="63"/>
        <v>0</v>
      </c>
      <c r="S356" s="22">
        <v>3.42</v>
      </c>
      <c r="T356" s="22">
        <v>0.55000000000000004</v>
      </c>
      <c r="U356" s="22">
        <f t="shared" si="64"/>
        <v>0</v>
      </c>
      <c r="V356" s="22">
        <f t="shared" si="65"/>
        <v>0</v>
      </c>
      <c r="W356" s="22">
        <f t="shared" si="66"/>
        <v>0</v>
      </c>
      <c r="X356" s="21">
        <f t="shared" si="67"/>
        <v>0</v>
      </c>
      <c r="Y356" s="22">
        <f>IF(N356&gt;0,(N356*#REF!)+(N356*Q356)+(S356*N356)+(T356*N356),0)</f>
        <v>0</v>
      </c>
      <c r="Z356" s="22">
        <f t="shared" si="68"/>
        <v>0</v>
      </c>
      <c r="AA356" s="23"/>
      <c r="AB356" s="24"/>
    </row>
    <row r="357" spans="1:28" x14ac:dyDescent="0.25">
      <c r="A357" s="39">
        <v>346</v>
      </c>
      <c r="B357" s="25">
        <v>3340016</v>
      </c>
      <c r="C357" s="25" t="s">
        <v>724</v>
      </c>
      <c r="D357" s="28" t="s">
        <v>1116</v>
      </c>
      <c r="E357" s="28" t="s">
        <v>244</v>
      </c>
      <c r="F357" s="31" t="s">
        <v>517</v>
      </c>
      <c r="G357" s="29" t="s">
        <v>84</v>
      </c>
      <c r="H357" s="29" t="s">
        <v>91</v>
      </c>
      <c r="I357" s="33" t="s">
        <v>90</v>
      </c>
      <c r="J357" s="16"/>
      <c r="K357" s="17"/>
      <c r="L357" s="18"/>
      <c r="M357" s="19"/>
      <c r="N357" s="20"/>
      <c r="O357" s="20">
        <f t="shared" si="69"/>
        <v>0</v>
      </c>
      <c r="P357" s="21">
        <v>6301.74</v>
      </c>
      <c r="Q357" s="22"/>
      <c r="R357" s="21">
        <f t="shared" si="63"/>
        <v>0</v>
      </c>
      <c r="S357" s="22">
        <v>262.87</v>
      </c>
      <c r="T357" s="22">
        <v>42.06</v>
      </c>
      <c r="U357" s="22">
        <f t="shared" si="64"/>
        <v>0</v>
      </c>
      <c r="V357" s="22">
        <f t="shared" si="65"/>
        <v>0</v>
      </c>
      <c r="W357" s="22">
        <f t="shared" si="66"/>
        <v>0</v>
      </c>
      <c r="X357" s="21">
        <f t="shared" si="67"/>
        <v>0</v>
      </c>
      <c r="Y357" s="22">
        <f>IF(N357&gt;0,(N357*#REF!)+(N357*Q357)+(S357*N357)+(T357*N357),0)</f>
        <v>0</v>
      </c>
      <c r="Z357" s="22">
        <f t="shared" si="68"/>
        <v>0</v>
      </c>
      <c r="AA357" s="23"/>
      <c r="AB357" s="24"/>
    </row>
    <row r="358" spans="1:28" x14ac:dyDescent="0.25">
      <c r="A358" s="39">
        <v>347</v>
      </c>
      <c r="B358" s="25">
        <v>1611150</v>
      </c>
      <c r="C358" s="25" t="s">
        <v>725</v>
      </c>
      <c r="D358" s="28" t="s">
        <v>1117</v>
      </c>
      <c r="E358" s="28" t="s">
        <v>81</v>
      </c>
      <c r="F358" s="31" t="s">
        <v>191</v>
      </c>
      <c r="G358" s="29" t="s">
        <v>79</v>
      </c>
      <c r="H358" s="29" t="s">
        <v>81</v>
      </c>
      <c r="I358" s="33" t="s">
        <v>90</v>
      </c>
      <c r="J358" s="16"/>
      <c r="K358" s="17"/>
      <c r="L358" s="18"/>
      <c r="M358" s="19"/>
      <c r="N358" s="20"/>
      <c r="O358" s="20">
        <f t="shared" si="69"/>
        <v>0</v>
      </c>
      <c r="P358" s="21">
        <v>29.68</v>
      </c>
      <c r="Q358" s="22"/>
      <c r="R358" s="21">
        <f t="shared" si="63"/>
        <v>0</v>
      </c>
      <c r="S358" s="22">
        <v>1.24</v>
      </c>
      <c r="T358" s="22">
        <v>0.2</v>
      </c>
      <c r="U358" s="22">
        <f t="shared" si="64"/>
        <v>0</v>
      </c>
      <c r="V358" s="22">
        <f t="shared" si="65"/>
        <v>0</v>
      </c>
      <c r="W358" s="22">
        <f t="shared" si="66"/>
        <v>0</v>
      </c>
      <c r="X358" s="21">
        <f t="shared" si="67"/>
        <v>0</v>
      </c>
      <c r="Y358" s="22">
        <f>IF(N358&gt;0,(N358*#REF!)+(N358*Q358)+(S358*N358)+(T358*N358),0)</f>
        <v>0</v>
      </c>
      <c r="Z358" s="22">
        <f t="shared" si="68"/>
        <v>0</v>
      </c>
      <c r="AA358" s="23"/>
      <c r="AB358" s="24"/>
    </row>
    <row r="359" spans="1:28" x14ac:dyDescent="0.25">
      <c r="A359" s="39">
        <v>348</v>
      </c>
      <c r="B359" s="25">
        <v>1016245</v>
      </c>
      <c r="C359" s="25" t="s">
        <v>726</v>
      </c>
      <c r="D359" s="28" t="s">
        <v>1118</v>
      </c>
      <c r="E359" s="28" t="s">
        <v>96</v>
      </c>
      <c r="F359" s="31" t="s">
        <v>293</v>
      </c>
      <c r="G359" s="29" t="s">
        <v>97</v>
      </c>
      <c r="H359" s="29" t="s">
        <v>96</v>
      </c>
      <c r="I359" s="33" t="s">
        <v>80</v>
      </c>
      <c r="J359" s="16"/>
      <c r="K359" s="17"/>
      <c r="L359" s="18"/>
      <c r="M359" s="19"/>
      <c r="N359" s="20"/>
      <c r="O359" s="20">
        <f t="shared" si="69"/>
        <v>0</v>
      </c>
      <c r="P359" s="21">
        <v>845.88</v>
      </c>
      <c r="Q359" s="22"/>
      <c r="R359" s="21">
        <f t="shared" si="63"/>
        <v>0</v>
      </c>
      <c r="S359" s="22">
        <v>35.29</v>
      </c>
      <c r="T359" s="22">
        <v>5.65</v>
      </c>
      <c r="U359" s="22">
        <f t="shared" si="64"/>
        <v>0</v>
      </c>
      <c r="V359" s="22">
        <f t="shared" si="65"/>
        <v>0</v>
      </c>
      <c r="W359" s="22">
        <f t="shared" si="66"/>
        <v>0</v>
      </c>
      <c r="X359" s="21">
        <f t="shared" si="67"/>
        <v>0</v>
      </c>
      <c r="Y359" s="22">
        <f>IF(N359&gt;0,(N359*#REF!)+(N359*Q359)+(S359*N359)+(T359*N359),0)</f>
        <v>0</v>
      </c>
      <c r="Z359" s="22">
        <f t="shared" si="68"/>
        <v>0</v>
      </c>
      <c r="AA359" s="23"/>
      <c r="AB359" s="24"/>
    </row>
    <row r="360" spans="1:28" x14ac:dyDescent="0.25">
      <c r="A360" s="39">
        <v>349</v>
      </c>
      <c r="B360" s="25">
        <v>1810012</v>
      </c>
      <c r="C360" s="25" t="s">
        <v>727</v>
      </c>
      <c r="D360" s="28" t="s">
        <v>1119</v>
      </c>
      <c r="E360" s="28" t="s">
        <v>99</v>
      </c>
      <c r="F360" s="31" t="s">
        <v>728</v>
      </c>
      <c r="G360" s="29" t="s">
        <v>79</v>
      </c>
      <c r="H360" s="29" t="s">
        <v>294</v>
      </c>
      <c r="I360" s="33" t="s">
        <v>90</v>
      </c>
      <c r="J360" s="16"/>
      <c r="K360" s="17"/>
      <c r="L360" s="18"/>
      <c r="M360" s="19"/>
      <c r="N360" s="20"/>
      <c r="O360" s="20">
        <v>0</v>
      </c>
      <c r="P360" s="21">
        <v>31426.74</v>
      </c>
      <c r="Q360" s="22"/>
      <c r="R360" s="22">
        <v>0</v>
      </c>
      <c r="S360" s="22">
        <v>0</v>
      </c>
      <c r="T360" s="22">
        <v>0</v>
      </c>
      <c r="U360" s="22">
        <v>0</v>
      </c>
      <c r="V360" s="22">
        <v>0</v>
      </c>
      <c r="W360" s="22">
        <v>0</v>
      </c>
      <c r="X360" s="22">
        <v>0</v>
      </c>
      <c r="Y360" s="23"/>
      <c r="Z360" s="24"/>
      <c r="AA360" s="23"/>
      <c r="AB360" s="24"/>
    </row>
    <row r="361" spans="1:28" x14ac:dyDescent="0.25">
      <c r="A361" s="39">
        <v>350</v>
      </c>
      <c r="B361" s="25">
        <v>1650005</v>
      </c>
      <c r="C361" s="25" t="s">
        <v>729</v>
      </c>
      <c r="D361" s="28" t="s">
        <v>1120</v>
      </c>
      <c r="E361" s="28" t="s">
        <v>81</v>
      </c>
      <c r="F361" s="31" t="s">
        <v>153</v>
      </c>
      <c r="G361" s="29" t="s">
        <v>79</v>
      </c>
      <c r="H361" s="29" t="s">
        <v>81</v>
      </c>
      <c r="I361" s="33" t="s">
        <v>90</v>
      </c>
      <c r="J361" s="16"/>
      <c r="K361" s="17"/>
      <c r="L361" s="18"/>
      <c r="M361" s="19"/>
      <c r="N361" s="20"/>
      <c r="O361" s="20">
        <f t="shared" si="69"/>
        <v>0</v>
      </c>
      <c r="P361" s="21">
        <v>1911.8</v>
      </c>
      <c r="Q361" s="22"/>
      <c r="R361" s="21">
        <f t="shared" si="63"/>
        <v>0</v>
      </c>
      <c r="S361" s="22">
        <v>90.82</v>
      </c>
      <c r="T361" s="22">
        <v>14.53</v>
      </c>
      <c r="U361" s="22">
        <f t="shared" si="64"/>
        <v>0</v>
      </c>
      <c r="V361" s="22">
        <f t="shared" si="65"/>
        <v>0</v>
      </c>
      <c r="W361" s="22">
        <f t="shared" si="66"/>
        <v>0</v>
      </c>
      <c r="X361" s="21">
        <f t="shared" si="67"/>
        <v>0</v>
      </c>
      <c r="Y361" s="22">
        <f>IF(N361&gt;0,(N361*#REF!)+(N361*Q361)+(S361*N361)+(T361*N361),0)</f>
        <v>0</v>
      </c>
      <c r="Z361" s="22">
        <f t="shared" si="68"/>
        <v>0</v>
      </c>
      <c r="AA361" s="23"/>
      <c r="AB361" s="24"/>
    </row>
    <row r="362" spans="1:28" x14ac:dyDescent="0.25">
      <c r="A362" s="39">
        <v>351</v>
      </c>
      <c r="B362" s="25">
        <v>3220030</v>
      </c>
      <c r="C362" s="25" t="s">
        <v>730</v>
      </c>
      <c r="D362" s="28" t="s">
        <v>1121</v>
      </c>
      <c r="E362" s="28" t="s">
        <v>87</v>
      </c>
      <c r="F362" s="31" t="s">
        <v>225</v>
      </c>
      <c r="G362" s="29" t="s">
        <v>95</v>
      </c>
      <c r="H362" s="29" t="s">
        <v>186</v>
      </c>
      <c r="I362" s="33" t="s">
        <v>83</v>
      </c>
      <c r="J362" s="16"/>
      <c r="K362" s="17"/>
      <c r="L362" s="18"/>
      <c r="M362" s="19"/>
      <c r="N362" s="20"/>
      <c r="O362" s="20">
        <f t="shared" si="69"/>
        <v>0</v>
      </c>
      <c r="P362" s="21">
        <v>1624.62</v>
      </c>
      <c r="Q362" s="22"/>
      <c r="R362" s="21">
        <f t="shared" si="63"/>
        <v>0</v>
      </c>
      <c r="S362" s="22">
        <v>67.78</v>
      </c>
      <c r="T362" s="22">
        <v>10.84</v>
      </c>
      <c r="U362" s="22">
        <f t="shared" si="64"/>
        <v>0</v>
      </c>
      <c r="V362" s="22">
        <f t="shared" si="65"/>
        <v>0</v>
      </c>
      <c r="W362" s="22">
        <f t="shared" si="66"/>
        <v>0</v>
      </c>
      <c r="X362" s="21">
        <f t="shared" si="67"/>
        <v>0</v>
      </c>
      <c r="Y362" s="22">
        <f>IF(N362&gt;0,(N362*#REF!)+(N362*Q362)+(S362*N362)+(T362*N362),0)</f>
        <v>0</v>
      </c>
      <c r="Z362" s="22">
        <f t="shared" si="68"/>
        <v>0</v>
      </c>
      <c r="AA362" s="23"/>
      <c r="AB362" s="24"/>
    </row>
    <row r="363" spans="1:28" x14ac:dyDescent="0.25">
      <c r="A363" s="39">
        <v>352</v>
      </c>
      <c r="B363" s="25">
        <v>3220040</v>
      </c>
      <c r="C363" s="25" t="s">
        <v>731</v>
      </c>
      <c r="D363" s="28" t="s">
        <v>1121</v>
      </c>
      <c r="E363" s="28" t="s">
        <v>87</v>
      </c>
      <c r="F363" s="31" t="s">
        <v>277</v>
      </c>
      <c r="G363" s="29" t="s">
        <v>95</v>
      </c>
      <c r="H363" s="29" t="s">
        <v>186</v>
      </c>
      <c r="I363" s="33" t="s">
        <v>83</v>
      </c>
      <c r="J363" s="16"/>
      <c r="K363" s="17"/>
      <c r="L363" s="18"/>
      <c r="M363" s="19"/>
      <c r="N363" s="20"/>
      <c r="O363" s="20">
        <f t="shared" si="69"/>
        <v>0</v>
      </c>
      <c r="P363" s="21">
        <v>1596.34</v>
      </c>
      <c r="Q363" s="22"/>
      <c r="R363" s="21">
        <f t="shared" si="63"/>
        <v>0</v>
      </c>
      <c r="S363" s="22">
        <v>66.599999999999994</v>
      </c>
      <c r="T363" s="22">
        <v>10.66</v>
      </c>
      <c r="U363" s="22">
        <f t="shared" si="64"/>
        <v>0</v>
      </c>
      <c r="V363" s="22">
        <f t="shared" si="65"/>
        <v>0</v>
      </c>
      <c r="W363" s="22">
        <f t="shared" si="66"/>
        <v>0</v>
      </c>
      <c r="X363" s="21">
        <f t="shared" si="67"/>
        <v>0</v>
      </c>
      <c r="Y363" s="22">
        <f>IF(N363&gt;0,(N363*#REF!)+(N363*Q363)+(S363*N363)+(T363*N363),0)</f>
        <v>0</v>
      </c>
      <c r="Z363" s="22">
        <f t="shared" si="68"/>
        <v>0</v>
      </c>
      <c r="AA363" s="23"/>
      <c r="AB363" s="24"/>
    </row>
    <row r="364" spans="1:28" x14ac:dyDescent="0.25">
      <c r="A364" s="39">
        <v>353</v>
      </c>
      <c r="B364" s="25">
        <v>3320002</v>
      </c>
      <c r="C364" s="25" t="s">
        <v>732</v>
      </c>
      <c r="D364" s="28" t="s">
        <v>1122</v>
      </c>
      <c r="E364" s="28" t="s">
        <v>102</v>
      </c>
      <c r="F364" s="31" t="s">
        <v>733</v>
      </c>
      <c r="G364" s="29" t="s">
        <v>84</v>
      </c>
      <c r="H364" s="29" t="s">
        <v>105</v>
      </c>
      <c r="I364" s="33" t="s">
        <v>83</v>
      </c>
      <c r="J364" s="16"/>
      <c r="K364" s="17"/>
      <c r="L364" s="18"/>
      <c r="M364" s="19"/>
      <c r="N364" s="20"/>
      <c r="O364" s="20">
        <f t="shared" si="69"/>
        <v>0</v>
      </c>
      <c r="P364" s="21">
        <v>12853.23</v>
      </c>
      <c r="Q364" s="22"/>
      <c r="R364" s="21">
        <f t="shared" si="63"/>
        <v>0</v>
      </c>
      <c r="S364" s="22">
        <v>536.13</v>
      </c>
      <c r="T364" s="22">
        <v>85.78</v>
      </c>
      <c r="U364" s="22">
        <f t="shared" si="64"/>
        <v>0</v>
      </c>
      <c r="V364" s="22">
        <f t="shared" si="65"/>
        <v>0</v>
      </c>
      <c r="W364" s="22">
        <f t="shared" si="66"/>
        <v>0</v>
      </c>
      <c r="X364" s="21">
        <f t="shared" si="67"/>
        <v>0</v>
      </c>
      <c r="Y364" s="22">
        <f>IF(N364&gt;0,(N364*#REF!)+(N364*Q364)+(S364*N364)+(T364*N364),0)</f>
        <v>0</v>
      </c>
      <c r="Z364" s="22">
        <f t="shared" si="68"/>
        <v>0</v>
      </c>
      <c r="AA364" s="23"/>
      <c r="AB364" s="24"/>
    </row>
    <row r="365" spans="1:28" x14ac:dyDescent="0.25">
      <c r="A365" s="39">
        <v>354</v>
      </c>
      <c r="B365" s="25">
        <v>3710070</v>
      </c>
      <c r="C365" s="25" t="s">
        <v>734</v>
      </c>
      <c r="D365" s="28" t="s">
        <v>1123</v>
      </c>
      <c r="E365" s="28" t="s">
        <v>81</v>
      </c>
      <c r="F365" s="31" t="s">
        <v>98</v>
      </c>
      <c r="G365" s="29" t="s">
        <v>79</v>
      </c>
      <c r="H365" s="29" t="s">
        <v>81</v>
      </c>
      <c r="I365" s="33" t="s">
        <v>83</v>
      </c>
      <c r="J365" s="16"/>
      <c r="K365" s="17"/>
      <c r="L365" s="18"/>
      <c r="M365" s="19"/>
      <c r="N365" s="20"/>
      <c r="O365" s="20">
        <f t="shared" si="69"/>
        <v>0</v>
      </c>
      <c r="P365" s="21">
        <v>3079.07</v>
      </c>
      <c r="Q365" s="22"/>
      <c r="R365" s="21">
        <f t="shared" si="63"/>
        <v>0</v>
      </c>
      <c r="S365" s="22">
        <v>128.44</v>
      </c>
      <c r="T365" s="22">
        <v>20.55</v>
      </c>
      <c r="U365" s="22">
        <f t="shared" si="64"/>
        <v>0</v>
      </c>
      <c r="V365" s="22">
        <f t="shared" si="65"/>
        <v>0</v>
      </c>
      <c r="W365" s="22">
        <f t="shared" si="66"/>
        <v>0</v>
      </c>
      <c r="X365" s="21">
        <f t="shared" si="67"/>
        <v>0</v>
      </c>
      <c r="Y365" s="22">
        <f>IF(N365&gt;0,(N365*#REF!)+(N365*Q365)+(S365*N365)+(T365*N365),0)</f>
        <v>0</v>
      </c>
      <c r="Z365" s="22">
        <f t="shared" si="68"/>
        <v>0</v>
      </c>
      <c r="AA365" s="23"/>
      <c r="AB365" s="24"/>
    </row>
    <row r="366" spans="1:28" x14ac:dyDescent="0.25">
      <c r="A366" s="39">
        <v>355</v>
      </c>
      <c r="B366" s="25">
        <v>1016255</v>
      </c>
      <c r="C366" s="25" t="s">
        <v>735</v>
      </c>
      <c r="D366" s="28" t="s">
        <v>1124</v>
      </c>
      <c r="E366" s="28" t="s">
        <v>146</v>
      </c>
      <c r="F366" s="31" t="s">
        <v>736</v>
      </c>
      <c r="G366" s="29" t="s">
        <v>737</v>
      </c>
      <c r="H366" s="29" t="s">
        <v>146</v>
      </c>
      <c r="I366" s="33" t="s">
        <v>83</v>
      </c>
      <c r="J366" s="16"/>
      <c r="K366" s="17"/>
      <c r="L366" s="18"/>
      <c r="M366" s="19"/>
      <c r="N366" s="20"/>
      <c r="O366" s="20">
        <f t="shared" si="69"/>
        <v>0</v>
      </c>
      <c r="P366" s="21">
        <v>739.36</v>
      </c>
      <c r="Q366" s="22"/>
      <c r="R366" s="21">
        <f t="shared" si="63"/>
        <v>0</v>
      </c>
      <c r="S366" s="22">
        <v>30.83</v>
      </c>
      <c r="T366" s="22">
        <v>4.93</v>
      </c>
      <c r="U366" s="22">
        <f t="shared" si="64"/>
        <v>0</v>
      </c>
      <c r="V366" s="22">
        <f t="shared" si="65"/>
        <v>0</v>
      </c>
      <c r="W366" s="22">
        <f t="shared" si="66"/>
        <v>0</v>
      </c>
      <c r="X366" s="21">
        <f t="shared" si="67"/>
        <v>0</v>
      </c>
      <c r="Y366" s="22">
        <f>IF(N366&gt;0,(N366*#REF!)+(N366*Q366)+(S366*N366)+(T366*N366),0)</f>
        <v>0</v>
      </c>
      <c r="Z366" s="22">
        <f t="shared" si="68"/>
        <v>0</v>
      </c>
      <c r="AA366" s="23"/>
      <c r="AB366" s="24"/>
    </row>
    <row r="367" spans="1:28" x14ac:dyDescent="0.25">
      <c r="A367" s="39">
        <v>356</v>
      </c>
      <c r="B367" s="25">
        <v>1016258</v>
      </c>
      <c r="C367" s="25" t="s">
        <v>738</v>
      </c>
      <c r="D367" s="28" t="s">
        <v>1124</v>
      </c>
      <c r="E367" s="28" t="s">
        <v>96</v>
      </c>
      <c r="F367" s="31" t="s">
        <v>739</v>
      </c>
      <c r="G367" s="29" t="s">
        <v>737</v>
      </c>
      <c r="H367" s="29" t="s">
        <v>96</v>
      </c>
      <c r="I367" s="33" t="s">
        <v>83</v>
      </c>
      <c r="J367" s="16"/>
      <c r="K367" s="17"/>
      <c r="L367" s="18"/>
      <c r="M367" s="19"/>
      <c r="N367" s="20"/>
      <c r="O367" s="20">
        <f t="shared" si="69"/>
        <v>0</v>
      </c>
      <c r="P367" s="21">
        <v>1040.27</v>
      </c>
      <c r="Q367" s="22"/>
      <c r="R367" s="21">
        <f t="shared" si="63"/>
        <v>0</v>
      </c>
      <c r="S367" s="22">
        <v>43.42</v>
      </c>
      <c r="T367" s="22">
        <v>6.95</v>
      </c>
      <c r="U367" s="22">
        <f t="shared" si="64"/>
        <v>0</v>
      </c>
      <c r="V367" s="22">
        <f t="shared" si="65"/>
        <v>0</v>
      </c>
      <c r="W367" s="22">
        <f t="shared" si="66"/>
        <v>0</v>
      </c>
      <c r="X367" s="21">
        <f t="shared" si="67"/>
        <v>0</v>
      </c>
      <c r="Y367" s="22">
        <f>IF(N367&gt;0,(N367*#REF!)+(N367*Q367)+(S367*N367)+(T367*N367),0)</f>
        <v>0</v>
      </c>
      <c r="Z367" s="22">
        <f t="shared" si="68"/>
        <v>0</v>
      </c>
      <c r="AA367" s="23"/>
      <c r="AB367" s="24"/>
    </row>
    <row r="368" spans="1:28" x14ac:dyDescent="0.25">
      <c r="A368" s="39">
        <v>357</v>
      </c>
      <c r="B368" s="25">
        <v>1016265</v>
      </c>
      <c r="C368" s="25" t="s">
        <v>740</v>
      </c>
      <c r="D368" s="28" t="s">
        <v>1125</v>
      </c>
      <c r="E368" s="28" t="s">
        <v>146</v>
      </c>
      <c r="F368" s="31" t="s">
        <v>741</v>
      </c>
      <c r="G368" s="29" t="s">
        <v>97</v>
      </c>
      <c r="H368" s="29" t="s">
        <v>146</v>
      </c>
      <c r="I368" s="33" t="s">
        <v>83</v>
      </c>
      <c r="J368" s="16"/>
      <c r="K368" s="17"/>
      <c r="L368" s="18"/>
      <c r="M368" s="19"/>
      <c r="N368" s="20"/>
      <c r="O368" s="20">
        <f t="shared" si="69"/>
        <v>0</v>
      </c>
      <c r="P368" s="21">
        <v>815</v>
      </c>
      <c r="Q368" s="22"/>
      <c r="R368" s="21">
        <f t="shared" si="63"/>
        <v>0</v>
      </c>
      <c r="S368" s="22">
        <v>34.01</v>
      </c>
      <c r="T368" s="22">
        <v>5.44</v>
      </c>
      <c r="U368" s="22">
        <f t="shared" si="64"/>
        <v>0</v>
      </c>
      <c r="V368" s="22">
        <f t="shared" si="65"/>
        <v>0</v>
      </c>
      <c r="W368" s="22">
        <f t="shared" si="66"/>
        <v>0</v>
      </c>
      <c r="X368" s="21">
        <f t="shared" si="67"/>
        <v>0</v>
      </c>
      <c r="Y368" s="22">
        <f>IF(N368&gt;0,(N368*#REF!)+(N368*Q368)+(S368*N368)+(T368*N368),0)</f>
        <v>0</v>
      </c>
      <c r="Z368" s="22">
        <f t="shared" si="68"/>
        <v>0</v>
      </c>
      <c r="AA368" s="23"/>
      <c r="AB368" s="24"/>
    </row>
    <row r="369" spans="1:28" x14ac:dyDescent="0.25">
      <c r="A369" s="39">
        <v>358</v>
      </c>
      <c r="B369" s="25">
        <v>1016280</v>
      </c>
      <c r="C369" s="25" t="s">
        <v>742</v>
      </c>
      <c r="D369" s="28" t="s">
        <v>1125</v>
      </c>
      <c r="E369" s="28" t="s">
        <v>146</v>
      </c>
      <c r="F369" s="31" t="s">
        <v>743</v>
      </c>
      <c r="G369" s="29" t="s">
        <v>97</v>
      </c>
      <c r="H369" s="29" t="s">
        <v>146</v>
      </c>
      <c r="I369" s="33" t="s">
        <v>83</v>
      </c>
      <c r="J369" s="16"/>
      <c r="K369" s="17"/>
      <c r="L369" s="18"/>
      <c r="M369" s="19"/>
      <c r="N369" s="20"/>
      <c r="O369" s="20">
        <f t="shared" si="69"/>
        <v>0</v>
      </c>
      <c r="P369" s="21">
        <v>1081.94</v>
      </c>
      <c r="Q369" s="22"/>
      <c r="R369" s="21">
        <f t="shared" si="63"/>
        <v>0</v>
      </c>
      <c r="S369" s="22">
        <v>45.13</v>
      </c>
      <c r="T369" s="22">
        <v>7.22</v>
      </c>
      <c r="U369" s="22">
        <f t="shared" si="64"/>
        <v>0</v>
      </c>
      <c r="V369" s="22">
        <f t="shared" si="65"/>
        <v>0</v>
      </c>
      <c r="W369" s="22">
        <f t="shared" si="66"/>
        <v>0</v>
      </c>
      <c r="X369" s="21">
        <f t="shared" si="67"/>
        <v>0</v>
      </c>
      <c r="Y369" s="22">
        <f>IF(N369&gt;0,(N369*#REF!)+(N369*Q369)+(S369*N369)+(T369*N369),0)</f>
        <v>0</v>
      </c>
      <c r="Z369" s="22">
        <f t="shared" si="68"/>
        <v>0</v>
      </c>
      <c r="AA369" s="23"/>
      <c r="AB369" s="24"/>
    </row>
    <row r="370" spans="1:28" x14ac:dyDescent="0.25">
      <c r="A370" s="39">
        <v>359</v>
      </c>
      <c r="B370" s="25">
        <v>1230042</v>
      </c>
      <c r="C370" s="25" t="s">
        <v>744</v>
      </c>
      <c r="D370" s="28" t="s">
        <v>1126</v>
      </c>
      <c r="E370" s="28" t="s">
        <v>81</v>
      </c>
      <c r="F370" s="31" t="s">
        <v>745</v>
      </c>
      <c r="G370" s="29" t="s">
        <v>79</v>
      </c>
      <c r="H370" s="29" t="s">
        <v>81</v>
      </c>
      <c r="I370" s="33" t="s">
        <v>83</v>
      </c>
      <c r="J370" s="16"/>
      <c r="K370" s="17"/>
      <c r="L370" s="18"/>
      <c r="M370" s="19"/>
      <c r="N370" s="20"/>
      <c r="O370" s="20">
        <f t="shared" si="69"/>
        <v>0</v>
      </c>
      <c r="P370" s="21">
        <v>214.42</v>
      </c>
      <c r="Q370" s="22"/>
      <c r="R370" s="21">
        <f t="shared" si="63"/>
        <v>0</v>
      </c>
      <c r="S370" s="22">
        <v>8.93</v>
      </c>
      <c r="T370" s="22">
        <v>1.43</v>
      </c>
      <c r="U370" s="22">
        <f t="shared" si="64"/>
        <v>0</v>
      </c>
      <c r="V370" s="22">
        <f t="shared" si="65"/>
        <v>0</v>
      </c>
      <c r="W370" s="22">
        <f t="shared" si="66"/>
        <v>0</v>
      </c>
      <c r="X370" s="21">
        <f t="shared" si="67"/>
        <v>0</v>
      </c>
      <c r="Y370" s="22">
        <f>IF(N370&gt;0,(N370*#REF!)+(N370*Q370)+(S370*N370)+(T370*N370),0)</f>
        <v>0</v>
      </c>
      <c r="Z370" s="22">
        <f t="shared" si="68"/>
        <v>0</v>
      </c>
      <c r="AA370" s="23"/>
      <c r="AB370" s="24"/>
    </row>
    <row r="371" spans="1:28" x14ac:dyDescent="0.25">
      <c r="A371" s="39">
        <v>360</v>
      </c>
      <c r="B371" s="25">
        <v>3420080</v>
      </c>
      <c r="C371" s="25" t="s">
        <v>747</v>
      </c>
      <c r="D371" s="28" t="s">
        <v>1127</v>
      </c>
      <c r="E371" s="28" t="s">
        <v>418</v>
      </c>
      <c r="F371" s="31" t="s">
        <v>748</v>
      </c>
      <c r="G371" s="29" t="s">
        <v>103</v>
      </c>
      <c r="H371" s="29" t="s">
        <v>749</v>
      </c>
      <c r="I371" s="33" t="s">
        <v>90</v>
      </c>
      <c r="J371" s="16"/>
      <c r="K371" s="17"/>
      <c r="L371" s="18"/>
      <c r="M371" s="19"/>
      <c r="N371" s="20"/>
      <c r="O371" s="20">
        <f t="shared" si="69"/>
        <v>0</v>
      </c>
      <c r="P371" s="21">
        <v>12411.76</v>
      </c>
      <c r="Q371" s="22"/>
      <c r="R371" s="21">
        <f t="shared" si="63"/>
        <v>0</v>
      </c>
      <c r="S371" s="22">
        <v>517.75</v>
      </c>
      <c r="T371" s="22">
        <v>82.84</v>
      </c>
      <c r="U371" s="22">
        <f t="shared" si="64"/>
        <v>0</v>
      </c>
      <c r="V371" s="22">
        <f t="shared" si="65"/>
        <v>0</v>
      </c>
      <c r="W371" s="22">
        <f t="shared" si="66"/>
        <v>0</v>
      </c>
      <c r="X371" s="21">
        <f t="shared" si="67"/>
        <v>0</v>
      </c>
      <c r="Y371" s="22">
        <f>IF(N371&gt;0,(N371*#REF!)+(N371*Q371)+(S371*N371)+(T371*N371),0)</f>
        <v>0</v>
      </c>
      <c r="Z371" s="22">
        <f t="shared" si="68"/>
        <v>0</v>
      </c>
      <c r="AA371" s="23"/>
      <c r="AB371" s="24"/>
    </row>
    <row r="372" spans="1:28" x14ac:dyDescent="0.25">
      <c r="A372" s="39">
        <v>361</v>
      </c>
      <c r="B372" s="25">
        <v>1060901</v>
      </c>
      <c r="C372" s="25" t="s">
        <v>750</v>
      </c>
      <c r="D372" s="28" t="s">
        <v>1128</v>
      </c>
      <c r="E372" s="28" t="s">
        <v>81</v>
      </c>
      <c r="F372" s="31" t="s">
        <v>98</v>
      </c>
      <c r="G372" s="29" t="s">
        <v>79</v>
      </c>
      <c r="H372" s="29" t="s">
        <v>81</v>
      </c>
      <c r="I372" s="33" t="s">
        <v>83</v>
      </c>
      <c r="J372" s="16"/>
      <c r="K372" s="17"/>
      <c r="L372" s="18"/>
      <c r="M372" s="19"/>
      <c r="N372" s="20"/>
      <c r="O372" s="20">
        <f t="shared" si="69"/>
        <v>0</v>
      </c>
      <c r="P372" s="21">
        <v>156.44999999999999</v>
      </c>
      <c r="Q372" s="22"/>
      <c r="R372" s="21">
        <f t="shared" si="63"/>
        <v>0</v>
      </c>
      <c r="S372" s="22">
        <v>6.51</v>
      </c>
      <c r="T372" s="22">
        <v>1.04</v>
      </c>
      <c r="U372" s="22">
        <f t="shared" si="64"/>
        <v>0</v>
      </c>
      <c r="V372" s="22">
        <f t="shared" si="65"/>
        <v>0</v>
      </c>
      <c r="W372" s="22">
        <f t="shared" si="66"/>
        <v>0</v>
      </c>
      <c r="X372" s="21">
        <f t="shared" si="67"/>
        <v>0</v>
      </c>
      <c r="Y372" s="22">
        <f>IF(N372&gt;0,(N372*#REF!)+(N372*Q372)+(S372*N372)+(T372*N372),0)</f>
        <v>0</v>
      </c>
      <c r="Z372" s="22">
        <f t="shared" si="68"/>
        <v>0</v>
      </c>
      <c r="AA372" s="23"/>
      <c r="AB372" s="24"/>
    </row>
    <row r="373" spans="1:28" x14ac:dyDescent="0.25">
      <c r="A373" s="39">
        <v>362</v>
      </c>
      <c r="B373" s="25">
        <v>1060049</v>
      </c>
      <c r="C373" s="25" t="s">
        <v>751</v>
      </c>
      <c r="D373" s="28" t="s">
        <v>1129</v>
      </c>
      <c r="E373" s="28" t="s">
        <v>99</v>
      </c>
      <c r="F373" s="31" t="s">
        <v>752</v>
      </c>
      <c r="G373" s="29" t="s">
        <v>79</v>
      </c>
      <c r="H373" s="29" t="s">
        <v>753</v>
      </c>
      <c r="I373" s="33" t="s">
        <v>83</v>
      </c>
      <c r="J373" s="16"/>
      <c r="K373" s="17"/>
      <c r="L373" s="18"/>
      <c r="M373" s="19"/>
      <c r="N373" s="20"/>
      <c r="O373" s="20">
        <f t="shared" si="69"/>
        <v>0</v>
      </c>
      <c r="P373" s="21">
        <v>2889.33</v>
      </c>
      <c r="Q373" s="22"/>
      <c r="R373" s="21">
        <f t="shared" si="63"/>
        <v>0</v>
      </c>
      <c r="S373" s="22">
        <v>120.51</v>
      </c>
      <c r="T373" s="22">
        <v>19.28</v>
      </c>
      <c r="U373" s="22">
        <f t="shared" si="64"/>
        <v>0</v>
      </c>
      <c r="V373" s="22">
        <f t="shared" si="65"/>
        <v>0</v>
      </c>
      <c r="W373" s="22">
        <f t="shared" si="66"/>
        <v>0</v>
      </c>
      <c r="X373" s="21">
        <f t="shared" si="67"/>
        <v>0</v>
      </c>
      <c r="Y373" s="22">
        <f>IF(N373&gt;0,(N373*#REF!)+(N373*Q373)+(S373*N373)+(T373*N373),0)</f>
        <v>0</v>
      </c>
      <c r="Z373" s="22">
        <f t="shared" si="68"/>
        <v>0</v>
      </c>
      <c r="AA373" s="23"/>
      <c r="AB373" s="24"/>
    </row>
    <row r="374" spans="1:28" x14ac:dyDescent="0.25">
      <c r="A374" s="39">
        <v>363</v>
      </c>
      <c r="B374" s="25">
        <v>1060076</v>
      </c>
      <c r="C374" s="25" t="s">
        <v>754</v>
      </c>
      <c r="D374" s="28" t="s">
        <v>1130</v>
      </c>
      <c r="E374" s="28" t="s">
        <v>139</v>
      </c>
      <c r="F374" s="36">
        <v>0.05</v>
      </c>
      <c r="G374" s="29" t="s">
        <v>79</v>
      </c>
      <c r="H374" s="29" t="s">
        <v>186</v>
      </c>
      <c r="I374" s="33" t="s">
        <v>83</v>
      </c>
      <c r="J374" s="16"/>
      <c r="K374" s="17"/>
      <c r="L374" s="18"/>
      <c r="M374" s="19"/>
      <c r="N374" s="20"/>
      <c r="O374" s="20">
        <f t="shared" si="69"/>
        <v>0</v>
      </c>
      <c r="P374" s="21">
        <v>1209.3800000000001</v>
      </c>
      <c r="Q374" s="22"/>
      <c r="R374" s="21">
        <f t="shared" si="63"/>
        <v>0</v>
      </c>
      <c r="S374" s="22">
        <v>50.45</v>
      </c>
      <c r="T374" s="22">
        <v>8.07</v>
      </c>
      <c r="U374" s="22">
        <f t="shared" si="64"/>
        <v>0</v>
      </c>
      <c r="V374" s="22">
        <f t="shared" si="65"/>
        <v>0</v>
      </c>
      <c r="W374" s="22">
        <f t="shared" si="66"/>
        <v>0</v>
      </c>
      <c r="X374" s="21">
        <f t="shared" si="67"/>
        <v>0</v>
      </c>
      <c r="Y374" s="22">
        <f>IF(N374&gt;0,(N374*#REF!)+(N374*Q374)+(S374*N374)+(T374*N374),0)</f>
        <v>0</v>
      </c>
      <c r="Z374" s="22">
        <f t="shared" si="68"/>
        <v>0</v>
      </c>
      <c r="AA374" s="23"/>
      <c r="AB374" s="24"/>
    </row>
    <row r="375" spans="1:28" x14ac:dyDescent="0.25">
      <c r="A375" s="39">
        <v>364</v>
      </c>
      <c r="B375" s="25">
        <v>2143010</v>
      </c>
      <c r="C375" s="25" t="s">
        <v>755</v>
      </c>
      <c r="D375" s="28" t="s">
        <v>1131</v>
      </c>
      <c r="E375" s="28" t="s">
        <v>81</v>
      </c>
      <c r="F375" s="31" t="s">
        <v>756</v>
      </c>
      <c r="G375" s="29" t="s">
        <v>79</v>
      </c>
      <c r="H375" s="29" t="s">
        <v>81</v>
      </c>
      <c r="I375" s="33" t="s">
        <v>90</v>
      </c>
      <c r="J375" s="16"/>
      <c r="K375" s="17"/>
      <c r="L375" s="18"/>
      <c r="M375" s="19"/>
      <c r="N375" s="20"/>
      <c r="O375" s="20">
        <f t="shared" si="69"/>
        <v>0</v>
      </c>
      <c r="P375" s="21">
        <v>1155.72</v>
      </c>
      <c r="Q375" s="22"/>
      <c r="R375" s="21">
        <f t="shared" si="63"/>
        <v>0</v>
      </c>
      <c r="S375" s="22">
        <v>48.21</v>
      </c>
      <c r="T375" s="22">
        <v>7.71</v>
      </c>
      <c r="U375" s="22">
        <f t="shared" si="64"/>
        <v>0</v>
      </c>
      <c r="V375" s="22">
        <f t="shared" si="65"/>
        <v>0</v>
      </c>
      <c r="W375" s="22">
        <f t="shared" si="66"/>
        <v>0</v>
      </c>
      <c r="X375" s="21">
        <f t="shared" si="67"/>
        <v>0</v>
      </c>
      <c r="Y375" s="22">
        <f>IF(N375&gt;0,(N375*#REF!)+(N375*Q375)+(S375*N375)+(T375*N375),0)</f>
        <v>0</v>
      </c>
      <c r="Z375" s="22">
        <f t="shared" si="68"/>
        <v>0</v>
      </c>
      <c r="AA375" s="23"/>
      <c r="AB375" s="24"/>
    </row>
    <row r="376" spans="1:28" x14ac:dyDescent="0.25">
      <c r="A376" s="39">
        <v>365</v>
      </c>
      <c r="B376" s="25">
        <v>2810141</v>
      </c>
      <c r="C376" s="25" t="s">
        <v>757</v>
      </c>
      <c r="D376" s="28" t="s">
        <v>1132</v>
      </c>
      <c r="E376" s="28" t="s">
        <v>78</v>
      </c>
      <c r="F376" s="31" t="s">
        <v>758</v>
      </c>
      <c r="G376" s="29" t="s">
        <v>79</v>
      </c>
      <c r="H376" s="29" t="s">
        <v>759</v>
      </c>
      <c r="I376" s="33" t="s">
        <v>90</v>
      </c>
      <c r="J376" s="16"/>
      <c r="K376" s="17"/>
      <c r="L376" s="18"/>
      <c r="M376" s="19"/>
      <c r="N376" s="20"/>
      <c r="O376" s="20">
        <f t="shared" si="69"/>
        <v>0</v>
      </c>
      <c r="P376" s="21">
        <v>19603.8</v>
      </c>
      <c r="Q376" s="22"/>
      <c r="R376" s="21">
        <f t="shared" si="63"/>
        <v>0</v>
      </c>
      <c r="S376" s="22">
        <v>817.76</v>
      </c>
      <c r="T376" s="22">
        <v>130.84</v>
      </c>
      <c r="U376" s="22">
        <f t="shared" si="64"/>
        <v>0</v>
      </c>
      <c r="V376" s="22">
        <f t="shared" si="65"/>
        <v>0</v>
      </c>
      <c r="W376" s="22">
        <f t="shared" si="66"/>
        <v>0</v>
      </c>
      <c r="X376" s="21">
        <f t="shared" si="67"/>
        <v>0</v>
      </c>
      <c r="Y376" s="22">
        <f>IF(N376&gt;0,(N376*#REF!)+(N376*Q376)+(S376*N376)+(T376*N376),0)</f>
        <v>0</v>
      </c>
      <c r="Z376" s="22">
        <f t="shared" si="68"/>
        <v>0</v>
      </c>
      <c r="AA376" s="23"/>
      <c r="AB376" s="24"/>
    </row>
    <row r="377" spans="1:28" x14ac:dyDescent="0.25">
      <c r="A377" s="39">
        <v>366</v>
      </c>
      <c r="B377" s="25">
        <v>2810140</v>
      </c>
      <c r="C377" s="25" t="s">
        <v>760</v>
      </c>
      <c r="D377" s="28" t="s">
        <v>1133</v>
      </c>
      <c r="E377" s="28" t="s">
        <v>81</v>
      </c>
      <c r="F377" s="31" t="s">
        <v>82</v>
      </c>
      <c r="G377" s="29" t="s">
        <v>79</v>
      </c>
      <c r="H377" s="29" t="s">
        <v>81</v>
      </c>
      <c r="I377" s="33" t="s">
        <v>83</v>
      </c>
      <c r="J377" s="16"/>
      <c r="K377" s="17"/>
      <c r="L377" s="18"/>
      <c r="M377" s="19"/>
      <c r="N377" s="20"/>
      <c r="O377" s="20">
        <f t="shared" si="69"/>
        <v>0</v>
      </c>
      <c r="P377" s="21">
        <v>90.71</v>
      </c>
      <c r="Q377" s="22"/>
      <c r="R377" s="21">
        <f t="shared" si="63"/>
        <v>0</v>
      </c>
      <c r="S377" s="22">
        <v>3.8</v>
      </c>
      <c r="T377" s="22">
        <v>0.61</v>
      </c>
      <c r="U377" s="22">
        <f t="shared" si="64"/>
        <v>0</v>
      </c>
      <c r="V377" s="22">
        <f t="shared" si="65"/>
        <v>0</v>
      </c>
      <c r="W377" s="22">
        <f t="shared" si="66"/>
        <v>0</v>
      </c>
      <c r="X377" s="21">
        <f t="shared" si="67"/>
        <v>0</v>
      </c>
      <c r="Y377" s="22">
        <f>IF(N377&gt;0,(N377*#REF!)+(N377*Q377)+(S377*N377)+(T377*N377),0)</f>
        <v>0</v>
      </c>
      <c r="Z377" s="22">
        <f t="shared" si="68"/>
        <v>0</v>
      </c>
      <c r="AA377" s="23"/>
      <c r="AB377" s="24"/>
    </row>
    <row r="378" spans="1:28" x14ac:dyDescent="0.25">
      <c r="A378" s="39">
        <v>367</v>
      </c>
      <c r="B378" s="25">
        <v>3410056</v>
      </c>
      <c r="C378" s="25" t="s">
        <v>761</v>
      </c>
      <c r="D378" s="28" t="s">
        <v>1134</v>
      </c>
      <c r="E378" s="28" t="s">
        <v>106</v>
      </c>
      <c r="F378" s="31" t="s">
        <v>196</v>
      </c>
      <c r="G378" s="29" t="s">
        <v>103</v>
      </c>
      <c r="H378" s="29" t="s">
        <v>762</v>
      </c>
      <c r="I378" s="33" t="s">
        <v>83</v>
      </c>
      <c r="J378" s="16"/>
      <c r="K378" s="17"/>
      <c r="L378" s="18"/>
      <c r="M378" s="19"/>
      <c r="N378" s="20"/>
      <c r="O378" s="20">
        <f t="shared" si="69"/>
        <v>0</v>
      </c>
      <c r="P378" s="21">
        <v>1325.39</v>
      </c>
      <c r="Q378" s="22"/>
      <c r="R378" s="21">
        <f t="shared" si="63"/>
        <v>0</v>
      </c>
      <c r="S378" s="22">
        <v>55.29</v>
      </c>
      <c r="T378" s="22">
        <v>8.85</v>
      </c>
      <c r="U378" s="22">
        <f t="shared" si="64"/>
        <v>0</v>
      </c>
      <c r="V378" s="22">
        <f t="shared" si="65"/>
        <v>0</v>
      </c>
      <c r="W378" s="22">
        <f t="shared" si="66"/>
        <v>0</v>
      </c>
      <c r="X378" s="21">
        <f t="shared" si="67"/>
        <v>0</v>
      </c>
      <c r="Y378" s="22">
        <f>IF(N378&gt;0,(N378*#REF!)+(N378*Q378)+(S378*N378)+(T378*N378),0)</f>
        <v>0</v>
      </c>
      <c r="Z378" s="22">
        <f t="shared" si="68"/>
        <v>0</v>
      </c>
      <c r="AA378" s="23"/>
      <c r="AB378" s="24"/>
    </row>
    <row r="379" spans="1:28" x14ac:dyDescent="0.25">
      <c r="A379" s="39">
        <v>368</v>
      </c>
      <c r="B379" s="25">
        <v>3420032</v>
      </c>
      <c r="C379" s="25" t="s">
        <v>763</v>
      </c>
      <c r="D379" s="28" t="s">
        <v>1135</v>
      </c>
      <c r="E379" s="28" t="s">
        <v>211</v>
      </c>
      <c r="F379" s="11" t="s">
        <v>642</v>
      </c>
      <c r="G379" s="29" t="s">
        <v>103</v>
      </c>
      <c r="H379" s="29" t="s">
        <v>764</v>
      </c>
      <c r="I379" s="33" t="s">
        <v>83</v>
      </c>
      <c r="J379" s="16"/>
      <c r="K379" s="17"/>
      <c r="L379" s="18"/>
      <c r="M379" s="19"/>
      <c r="N379" s="20"/>
      <c r="O379" s="20">
        <f t="shared" si="69"/>
        <v>0</v>
      </c>
      <c r="P379" s="21">
        <v>9453.19</v>
      </c>
      <c r="Q379" s="22"/>
      <c r="R379" s="21">
        <f t="shared" si="63"/>
        <v>0</v>
      </c>
      <c r="S379" s="22">
        <v>394.35</v>
      </c>
      <c r="T379" s="22">
        <v>63.1</v>
      </c>
      <c r="U379" s="22">
        <f t="shared" si="64"/>
        <v>0</v>
      </c>
      <c r="V379" s="22">
        <f t="shared" si="65"/>
        <v>0</v>
      </c>
      <c r="W379" s="22">
        <f t="shared" si="66"/>
        <v>0</v>
      </c>
      <c r="X379" s="21">
        <f t="shared" si="67"/>
        <v>0</v>
      </c>
      <c r="Y379" s="22">
        <f>IF(N379&gt;0,(N379*#REF!)+(N379*Q379)+(S379*N379)+(T379*N379),0)</f>
        <v>0</v>
      </c>
      <c r="Z379" s="22">
        <f t="shared" si="68"/>
        <v>0</v>
      </c>
      <c r="AA379" s="23"/>
      <c r="AB379" s="24"/>
    </row>
    <row r="380" spans="1:28" x14ac:dyDescent="0.25">
      <c r="A380" s="39">
        <v>369</v>
      </c>
      <c r="B380" s="25">
        <v>3340005</v>
      </c>
      <c r="C380" s="25" t="s">
        <v>543</v>
      </c>
      <c r="D380" s="28" t="s">
        <v>1136</v>
      </c>
      <c r="E380" s="28" t="s">
        <v>418</v>
      </c>
      <c r="F380" s="31" t="s">
        <v>765</v>
      </c>
      <c r="G380" s="29" t="s">
        <v>84</v>
      </c>
      <c r="H380" s="29" t="s">
        <v>105</v>
      </c>
      <c r="I380" s="33" t="s">
        <v>90</v>
      </c>
      <c r="J380" s="16"/>
      <c r="K380" s="17"/>
      <c r="L380" s="18"/>
      <c r="M380" s="19"/>
      <c r="N380" s="20"/>
      <c r="O380" s="20">
        <f t="shared" si="69"/>
        <v>0</v>
      </c>
      <c r="P380" s="21">
        <v>16629.080000000002</v>
      </c>
      <c r="Q380" s="22"/>
      <c r="R380" s="21">
        <f t="shared" si="63"/>
        <v>0</v>
      </c>
      <c r="S380" s="22">
        <v>693.64</v>
      </c>
      <c r="T380" s="22">
        <v>110.98</v>
      </c>
      <c r="U380" s="22">
        <f t="shared" si="64"/>
        <v>0</v>
      </c>
      <c r="V380" s="22">
        <f t="shared" si="65"/>
        <v>0</v>
      </c>
      <c r="W380" s="22">
        <f t="shared" si="66"/>
        <v>0</v>
      </c>
      <c r="X380" s="21">
        <f t="shared" si="67"/>
        <v>0</v>
      </c>
      <c r="Y380" s="22">
        <f>IF(N380&gt;0,(N380*#REF!)+(N380*Q380)+(S380*N380)+(T380*N380),0)</f>
        <v>0</v>
      </c>
      <c r="Z380" s="22">
        <f t="shared" si="68"/>
        <v>0</v>
      </c>
      <c r="AA380" s="23"/>
      <c r="AB380" s="24"/>
    </row>
    <row r="381" spans="1:28" x14ac:dyDescent="0.25">
      <c r="A381" s="39">
        <v>370</v>
      </c>
      <c r="B381" s="25">
        <v>3340002</v>
      </c>
      <c r="C381" s="25" t="s">
        <v>766</v>
      </c>
      <c r="D381" s="28" t="s">
        <v>1137</v>
      </c>
      <c r="E381" s="28" t="s">
        <v>244</v>
      </c>
      <c r="F381" s="31" t="s">
        <v>767</v>
      </c>
      <c r="G381" s="29" t="s">
        <v>84</v>
      </c>
      <c r="H381" s="29" t="s">
        <v>186</v>
      </c>
      <c r="I381" s="33" t="s">
        <v>83</v>
      </c>
      <c r="J381" s="16"/>
      <c r="K381" s="17"/>
      <c r="L381" s="18"/>
      <c r="M381" s="19"/>
      <c r="N381" s="20"/>
      <c r="O381" s="20">
        <f t="shared" si="69"/>
        <v>0</v>
      </c>
      <c r="P381" s="21">
        <v>2147.6999999999998</v>
      </c>
      <c r="Q381" s="22"/>
      <c r="R381" s="21">
        <f t="shared" si="63"/>
        <v>0</v>
      </c>
      <c r="S381" s="22">
        <v>89.59</v>
      </c>
      <c r="T381" s="22">
        <v>14.33</v>
      </c>
      <c r="U381" s="22">
        <f t="shared" si="64"/>
        <v>0</v>
      </c>
      <c r="V381" s="22">
        <f t="shared" si="65"/>
        <v>0</v>
      </c>
      <c r="W381" s="22">
        <f t="shared" si="66"/>
        <v>0</v>
      </c>
      <c r="X381" s="21">
        <f t="shared" si="67"/>
        <v>0</v>
      </c>
      <c r="Y381" s="22">
        <f>IF(N381&gt;0,(N381*#REF!)+(N381*Q381)+(S381*N381)+(T381*N381),0)</f>
        <v>0</v>
      </c>
      <c r="Z381" s="22">
        <f t="shared" si="68"/>
        <v>0</v>
      </c>
      <c r="AA381" s="23"/>
      <c r="AB381" s="24"/>
    </row>
    <row r="382" spans="1:28" x14ac:dyDescent="0.25">
      <c r="A382" s="39">
        <v>371</v>
      </c>
      <c r="B382" s="25">
        <v>3410007</v>
      </c>
      <c r="C382" s="25" t="s">
        <v>768</v>
      </c>
      <c r="D382" s="28" t="s">
        <v>1138</v>
      </c>
      <c r="E382" s="28" t="s">
        <v>106</v>
      </c>
      <c r="F382" s="31" t="s">
        <v>769</v>
      </c>
      <c r="G382" s="29" t="s">
        <v>103</v>
      </c>
      <c r="H382" s="29" t="s">
        <v>658</v>
      </c>
      <c r="I382" s="33" t="s">
        <v>83</v>
      </c>
      <c r="J382" s="16"/>
      <c r="K382" s="17"/>
      <c r="L382" s="18"/>
      <c r="M382" s="19"/>
      <c r="N382" s="20"/>
      <c r="O382" s="20">
        <f t="shared" si="69"/>
        <v>0</v>
      </c>
      <c r="P382" s="21">
        <v>13484.97</v>
      </c>
      <c r="Q382" s="22"/>
      <c r="R382" s="21">
        <f t="shared" si="63"/>
        <v>0</v>
      </c>
      <c r="S382" s="22">
        <v>562.5</v>
      </c>
      <c r="T382" s="22">
        <v>90</v>
      </c>
      <c r="U382" s="22">
        <f t="shared" si="64"/>
        <v>0</v>
      </c>
      <c r="V382" s="22">
        <f t="shared" si="65"/>
        <v>0</v>
      </c>
      <c r="W382" s="22">
        <f t="shared" si="66"/>
        <v>0</v>
      </c>
      <c r="X382" s="21">
        <f t="shared" si="67"/>
        <v>0</v>
      </c>
      <c r="Y382" s="22">
        <f>IF(N382&gt;0,(N382*#REF!)+(N382*Q382)+(S382*N382)+(T382*N382),0)</f>
        <v>0</v>
      </c>
      <c r="Z382" s="22">
        <f t="shared" si="68"/>
        <v>0</v>
      </c>
      <c r="AA382" s="23"/>
      <c r="AB382" s="24"/>
    </row>
    <row r="383" spans="1:28" x14ac:dyDescent="0.25">
      <c r="A383" s="39">
        <v>372</v>
      </c>
      <c r="B383" s="25">
        <v>1220260</v>
      </c>
      <c r="C383" s="25" t="s">
        <v>770</v>
      </c>
      <c r="D383" s="28" t="s">
        <v>1139</v>
      </c>
      <c r="E383" s="28" t="s">
        <v>81</v>
      </c>
      <c r="F383" s="31" t="s">
        <v>469</v>
      </c>
      <c r="G383" s="29" t="s">
        <v>79</v>
      </c>
      <c r="H383" s="29" t="s">
        <v>81</v>
      </c>
      <c r="I383" s="33" t="s">
        <v>83</v>
      </c>
      <c r="J383" s="16"/>
      <c r="K383" s="17"/>
      <c r="L383" s="18"/>
      <c r="M383" s="19"/>
      <c r="N383" s="20"/>
      <c r="O383" s="20">
        <f t="shared" si="69"/>
        <v>0</v>
      </c>
      <c r="P383" s="21">
        <v>24.74</v>
      </c>
      <c r="Q383" s="22"/>
      <c r="R383" s="21">
        <f t="shared" si="63"/>
        <v>0</v>
      </c>
      <c r="S383" s="22">
        <v>1.05</v>
      </c>
      <c r="T383" s="22">
        <v>0.17</v>
      </c>
      <c r="U383" s="22">
        <f t="shared" si="64"/>
        <v>0</v>
      </c>
      <c r="V383" s="22">
        <f t="shared" si="65"/>
        <v>0</v>
      </c>
      <c r="W383" s="22">
        <f t="shared" si="66"/>
        <v>0</v>
      </c>
      <c r="X383" s="21">
        <f t="shared" si="67"/>
        <v>0</v>
      </c>
      <c r="Y383" s="22">
        <f>IF(N383&gt;0,(N383*#REF!)+(N383*Q383)+(S383*N383)+(T383*N383),0)</f>
        <v>0</v>
      </c>
      <c r="Z383" s="22">
        <f t="shared" si="68"/>
        <v>0</v>
      </c>
      <c r="AA383" s="23"/>
      <c r="AB383" s="24"/>
    </row>
    <row r="384" spans="1:28" x14ac:dyDescent="0.25">
      <c r="A384" s="39">
        <v>373</v>
      </c>
      <c r="B384" s="25">
        <v>2010090</v>
      </c>
      <c r="C384" s="25" t="s">
        <v>771</v>
      </c>
      <c r="D384" s="28" t="s">
        <v>1140</v>
      </c>
      <c r="E384" s="28" t="s">
        <v>81</v>
      </c>
      <c r="F384" s="31" t="s">
        <v>151</v>
      </c>
      <c r="G384" s="29" t="s">
        <v>79</v>
      </c>
      <c r="H384" s="29" t="s">
        <v>81</v>
      </c>
      <c r="I384" s="33" t="s">
        <v>83</v>
      </c>
      <c r="J384" s="16"/>
      <c r="K384" s="17"/>
      <c r="L384" s="18"/>
      <c r="M384" s="19"/>
      <c r="N384" s="20"/>
      <c r="O384" s="20">
        <f t="shared" si="69"/>
        <v>0</v>
      </c>
      <c r="P384" s="21">
        <v>34.29</v>
      </c>
      <c r="Q384" s="22"/>
      <c r="R384" s="21">
        <f t="shared" si="63"/>
        <v>0</v>
      </c>
      <c r="S384" s="22">
        <v>1.43</v>
      </c>
      <c r="T384" s="22">
        <v>0.23</v>
      </c>
      <c r="U384" s="22">
        <f t="shared" si="64"/>
        <v>0</v>
      </c>
      <c r="V384" s="22">
        <f t="shared" si="65"/>
        <v>0</v>
      </c>
      <c r="W384" s="22">
        <f t="shared" si="66"/>
        <v>0</v>
      </c>
      <c r="X384" s="21">
        <f t="shared" si="67"/>
        <v>0</v>
      </c>
      <c r="Y384" s="22">
        <f>IF(N384&gt;0,(N384*#REF!)+(N384*Q384)+(S384*N384)+(T384*N384),0)</f>
        <v>0</v>
      </c>
      <c r="Z384" s="22">
        <f t="shared" si="68"/>
        <v>0</v>
      </c>
      <c r="AA384" s="23"/>
      <c r="AB384" s="24"/>
    </row>
    <row r="385" spans="1:28" x14ac:dyDescent="0.25">
      <c r="A385" s="39">
        <v>374</v>
      </c>
      <c r="B385" s="25">
        <v>2010092</v>
      </c>
      <c r="C385" s="25" t="s">
        <v>772</v>
      </c>
      <c r="D385" s="28" t="s">
        <v>1140</v>
      </c>
      <c r="E385" s="28" t="s">
        <v>78</v>
      </c>
      <c r="F385" s="31" t="s">
        <v>301</v>
      </c>
      <c r="G385" s="29" t="s">
        <v>79</v>
      </c>
      <c r="H385" s="29" t="s">
        <v>773</v>
      </c>
      <c r="I385" s="33" t="s">
        <v>90</v>
      </c>
      <c r="J385" s="16"/>
      <c r="K385" s="17"/>
      <c r="L385" s="18"/>
      <c r="M385" s="19"/>
      <c r="N385" s="20"/>
      <c r="O385" s="20">
        <f t="shared" si="69"/>
        <v>0</v>
      </c>
      <c r="P385" s="21">
        <v>45887.48</v>
      </c>
      <c r="Q385" s="22"/>
      <c r="R385" s="21">
        <f t="shared" si="63"/>
        <v>0</v>
      </c>
      <c r="S385" s="22">
        <v>1914.16</v>
      </c>
      <c r="T385" s="22">
        <v>306.27</v>
      </c>
      <c r="U385" s="22">
        <f t="shared" si="64"/>
        <v>0</v>
      </c>
      <c r="V385" s="22">
        <f t="shared" si="65"/>
        <v>0</v>
      </c>
      <c r="W385" s="22">
        <f t="shared" si="66"/>
        <v>0</v>
      </c>
      <c r="X385" s="21">
        <f t="shared" si="67"/>
        <v>0</v>
      </c>
      <c r="Y385" s="22">
        <f>IF(N385&gt;0,(N385*#REF!)+(N385*Q385)+(S385*N385)+(T385*N385),0)</f>
        <v>0</v>
      </c>
      <c r="Z385" s="22">
        <f t="shared" si="68"/>
        <v>0</v>
      </c>
      <c r="AA385" s="23"/>
      <c r="AB385" s="24"/>
    </row>
    <row r="386" spans="1:28" x14ac:dyDescent="0.25">
      <c r="A386" s="39">
        <v>375</v>
      </c>
      <c r="B386" s="25">
        <v>3350070</v>
      </c>
      <c r="C386" s="25" t="s">
        <v>774</v>
      </c>
      <c r="D386" s="28" t="s">
        <v>1141</v>
      </c>
      <c r="E386" s="28" t="s">
        <v>139</v>
      </c>
      <c r="F386" s="31" t="s">
        <v>775</v>
      </c>
      <c r="G386" s="29" t="s">
        <v>84</v>
      </c>
      <c r="H386" s="29" t="s">
        <v>91</v>
      </c>
      <c r="I386" s="33" t="s">
        <v>83</v>
      </c>
      <c r="J386" s="16"/>
      <c r="K386" s="17"/>
      <c r="L386" s="18"/>
      <c r="M386" s="19"/>
      <c r="N386" s="20"/>
      <c r="O386" s="20">
        <f t="shared" si="69"/>
        <v>0</v>
      </c>
      <c r="P386" s="21">
        <v>3700.82</v>
      </c>
      <c r="Q386" s="22"/>
      <c r="R386" s="21">
        <f t="shared" si="63"/>
        <v>0</v>
      </c>
      <c r="S386" s="22">
        <v>409.55</v>
      </c>
      <c r="T386" s="22">
        <v>65.53</v>
      </c>
      <c r="U386" s="22">
        <f t="shared" si="64"/>
        <v>0</v>
      </c>
      <c r="V386" s="22">
        <f t="shared" si="65"/>
        <v>0</v>
      </c>
      <c r="W386" s="22">
        <f t="shared" si="66"/>
        <v>0</v>
      </c>
      <c r="X386" s="21">
        <f t="shared" si="67"/>
        <v>0</v>
      </c>
      <c r="Y386" s="22">
        <f>IF(N386&gt;0,(N386*#REF!)+(N386*Q386)+(S386*N386)+(T386*N386),0)</f>
        <v>0</v>
      </c>
      <c r="Z386" s="22">
        <f t="shared" si="68"/>
        <v>0</v>
      </c>
      <c r="AA386" s="23"/>
      <c r="AB386" s="24"/>
    </row>
    <row r="387" spans="1:28" x14ac:dyDescent="0.25">
      <c r="A387" s="39">
        <v>376</v>
      </c>
      <c r="B387" s="25">
        <v>2010091</v>
      </c>
      <c r="C387" s="25" t="s">
        <v>776</v>
      </c>
      <c r="D387" s="28" t="s">
        <v>1142</v>
      </c>
      <c r="E387" s="28" t="s">
        <v>81</v>
      </c>
      <c r="F387" s="31" t="s">
        <v>279</v>
      </c>
      <c r="G387" s="29" t="s">
        <v>79</v>
      </c>
      <c r="H387" s="29" t="s">
        <v>81</v>
      </c>
      <c r="I387" s="33" t="s">
        <v>90</v>
      </c>
      <c r="J387" s="16"/>
      <c r="K387" s="17"/>
      <c r="L387" s="18"/>
      <c r="M387" s="19"/>
      <c r="N387" s="20"/>
      <c r="O387" s="20">
        <f t="shared" si="69"/>
        <v>0</v>
      </c>
      <c r="P387" s="21">
        <v>756.49</v>
      </c>
      <c r="Q387" s="22"/>
      <c r="R387" s="21">
        <f t="shared" si="63"/>
        <v>0</v>
      </c>
      <c r="S387" s="22">
        <v>31.54</v>
      </c>
      <c r="T387" s="22">
        <v>5.05</v>
      </c>
      <c r="U387" s="22">
        <f t="shared" si="64"/>
        <v>0</v>
      </c>
      <c r="V387" s="22">
        <f t="shared" si="65"/>
        <v>0</v>
      </c>
      <c r="W387" s="22">
        <f t="shared" si="66"/>
        <v>0</v>
      </c>
      <c r="X387" s="21">
        <f t="shared" si="67"/>
        <v>0</v>
      </c>
      <c r="Y387" s="22">
        <f>IF(N387&gt;0,(N387*#REF!)+(N387*Q387)+(S387*N387)+(T387*N387),0)</f>
        <v>0</v>
      </c>
      <c r="Z387" s="22">
        <f t="shared" si="68"/>
        <v>0</v>
      </c>
      <c r="AA387" s="23"/>
      <c r="AB387" s="24"/>
    </row>
    <row r="388" spans="1:28" x14ac:dyDescent="0.25">
      <c r="A388" s="39">
        <v>377</v>
      </c>
      <c r="B388" s="25">
        <v>1070070</v>
      </c>
      <c r="C388" s="25" t="s">
        <v>777</v>
      </c>
      <c r="D388" s="28" t="s">
        <v>1143</v>
      </c>
      <c r="E388" s="28" t="s">
        <v>81</v>
      </c>
      <c r="F388" s="31" t="s">
        <v>778</v>
      </c>
      <c r="G388" s="29" t="s">
        <v>79</v>
      </c>
      <c r="H388" s="29" t="s">
        <v>81</v>
      </c>
      <c r="I388" s="33" t="s">
        <v>83</v>
      </c>
      <c r="J388" s="16"/>
      <c r="K388" s="17"/>
      <c r="L388" s="18"/>
      <c r="M388" s="19"/>
      <c r="N388" s="20"/>
      <c r="O388" s="20">
        <f t="shared" si="69"/>
        <v>0</v>
      </c>
      <c r="P388" s="21">
        <v>269.07</v>
      </c>
      <c r="Q388" s="22"/>
      <c r="R388" s="21">
        <f t="shared" si="63"/>
        <v>0</v>
      </c>
      <c r="S388" s="22">
        <v>11.21</v>
      </c>
      <c r="T388" s="22">
        <v>1.79</v>
      </c>
      <c r="U388" s="22">
        <f t="shared" si="64"/>
        <v>0</v>
      </c>
      <c r="V388" s="22">
        <f t="shared" si="65"/>
        <v>0</v>
      </c>
      <c r="W388" s="22">
        <f t="shared" si="66"/>
        <v>0</v>
      </c>
      <c r="X388" s="21">
        <f t="shared" si="67"/>
        <v>0</v>
      </c>
      <c r="Y388" s="22">
        <f>IF(N388&gt;0,(N388*#REF!)+(N388*Q388)+(S388*N388)+(T388*N388),0)</f>
        <v>0</v>
      </c>
      <c r="Z388" s="22">
        <f t="shared" si="68"/>
        <v>0</v>
      </c>
      <c r="AA388" s="23"/>
      <c r="AB388" s="24"/>
    </row>
    <row r="389" spans="1:28" x14ac:dyDescent="0.25">
      <c r="A389" s="39">
        <v>378</v>
      </c>
      <c r="B389" s="25">
        <v>1811001</v>
      </c>
      <c r="C389" s="25" t="s">
        <v>779</v>
      </c>
      <c r="D389" s="28" t="s">
        <v>1144</v>
      </c>
      <c r="E389" s="28" t="s">
        <v>81</v>
      </c>
      <c r="F389" s="31" t="s">
        <v>337</v>
      </c>
      <c r="G389" s="29" t="s">
        <v>79</v>
      </c>
      <c r="H389" s="29" t="s">
        <v>81</v>
      </c>
      <c r="I389" s="33" t="s">
        <v>90</v>
      </c>
      <c r="J389" s="16"/>
      <c r="K389" s="17"/>
      <c r="L389" s="18"/>
      <c r="M389" s="19"/>
      <c r="N389" s="20"/>
      <c r="O389" s="20">
        <f t="shared" si="69"/>
        <v>0</v>
      </c>
      <c r="P389" s="21">
        <v>334.47</v>
      </c>
      <c r="Q389" s="22"/>
      <c r="R389" s="21">
        <f t="shared" si="63"/>
        <v>0</v>
      </c>
      <c r="S389" s="22">
        <v>13.97</v>
      </c>
      <c r="T389" s="22">
        <v>2.2400000000000002</v>
      </c>
      <c r="U389" s="22">
        <f t="shared" si="64"/>
        <v>0</v>
      </c>
      <c r="V389" s="22">
        <f t="shared" si="65"/>
        <v>0</v>
      </c>
      <c r="W389" s="22">
        <f t="shared" si="66"/>
        <v>0</v>
      </c>
      <c r="X389" s="21">
        <f t="shared" si="67"/>
        <v>0</v>
      </c>
      <c r="Y389" s="22">
        <f>IF(N389&gt;0,(N389*#REF!)+(N389*Q389)+(S389*N389)+(T389*N389),0)</f>
        <v>0</v>
      </c>
      <c r="Z389" s="22">
        <f t="shared" si="68"/>
        <v>0</v>
      </c>
      <c r="AA389" s="23"/>
      <c r="AB389" s="24"/>
    </row>
    <row r="390" spans="1:28" x14ac:dyDescent="0.25">
      <c r="A390" s="39">
        <v>379</v>
      </c>
      <c r="B390" s="25">
        <v>2130150</v>
      </c>
      <c r="C390" s="25" t="s">
        <v>780</v>
      </c>
      <c r="D390" s="28" t="s">
        <v>1145</v>
      </c>
      <c r="E390" s="28" t="s">
        <v>781</v>
      </c>
      <c r="F390" s="31" t="s">
        <v>782</v>
      </c>
      <c r="G390" s="29" t="s">
        <v>783</v>
      </c>
      <c r="H390" s="29" t="s">
        <v>627</v>
      </c>
      <c r="I390" s="33" t="s">
        <v>90</v>
      </c>
      <c r="J390" s="16"/>
      <c r="K390" s="17"/>
      <c r="L390" s="18"/>
      <c r="M390" s="19"/>
      <c r="N390" s="20"/>
      <c r="O390" s="20">
        <f t="shared" si="69"/>
        <v>0</v>
      </c>
      <c r="P390" s="21">
        <v>66033.27</v>
      </c>
      <c r="Q390" s="22"/>
      <c r="R390" s="21">
        <f t="shared" ref="R390:R418" si="70">+P390*L390</f>
        <v>0</v>
      </c>
      <c r="S390" s="22">
        <v>2754.48</v>
      </c>
      <c r="T390" s="22">
        <v>440.72</v>
      </c>
      <c r="U390" s="22">
        <f t="shared" ref="U390:U418" si="71">S390*L390</f>
        <v>0</v>
      </c>
      <c r="V390" s="22">
        <f t="shared" ref="V390:V418" si="72">T390*L390</f>
        <v>0</v>
      </c>
      <c r="W390" s="22">
        <f t="shared" ref="W390:W418" si="73">V390+U390+R390</f>
        <v>0</v>
      </c>
      <c r="X390" s="21">
        <f t="shared" ref="X390:X418" si="74">+P390*M390</f>
        <v>0</v>
      </c>
      <c r="Y390" s="22">
        <f>IF(N390&gt;0,(N390*#REF!)+(N390*Q390)+(S390*N390)+(T390*N390),0)</f>
        <v>0</v>
      </c>
      <c r="Z390" s="22">
        <f t="shared" ref="Z390:Z418" si="75">X390-Y390</f>
        <v>0</v>
      </c>
      <c r="AA390" s="23"/>
      <c r="AB390" s="24"/>
    </row>
    <row r="391" spans="1:28" x14ac:dyDescent="0.25">
      <c r="A391" s="39">
        <v>380</v>
      </c>
      <c r="B391" s="25">
        <v>1212060</v>
      </c>
      <c r="C391" s="25" t="s">
        <v>784</v>
      </c>
      <c r="D391" s="28" t="s">
        <v>1146</v>
      </c>
      <c r="E391" s="28" t="s">
        <v>81</v>
      </c>
      <c r="F391" s="31" t="s">
        <v>189</v>
      </c>
      <c r="G391" s="29" t="s">
        <v>79</v>
      </c>
      <c r="H391" s="29" t="s">
        <v>81</v>
      </c>
      <c r="I391" s="33" t="s">
        <v>90</v>
      </c>
      <c r="J391" s="16"/>
      <c r="K391" s="17"/>
      <c r="L391" s="18"/>
      <c r="M391" s="19"/>
      <c r="N391" s="20"/>
      <c r="O391" s="20">
        <f t="shared" si="69"/>
        <v>0</v>
      </c>
      <c r="P391" s="21">
        <v>182.61</v>
      </c>
      <c r="Q391" s="22"/>
      <c r="R391" s="21">
        <f t="shared" si="70"/>
        <v>0</v>
      </c>
      <c r="S391" s="22">
        <v>7.6</v>
      </c>
      <c r="T391" s="22">
        <v>1.22</v>
      </c>
      <c r="U391" s="22">
        <f t="shared" si="71"/>
        <v>0</v>
      </c>
      <c r="V391" s="22">
        <f t="shared" si="72"/>
        <v>0</v>
      </c>
      <c r="W391" s="22">
        <f t="shared" si="73"/>
        <v>0</v>
      </c>
      <c r="X391" s="21">
        <f t="shared" si="74"/>
        <v>0</v>
      </c>
      <c r="Y391" s="22">
        <f>IF(N391&gt;0,(N391*#REF!)+(N391*Q391)+(S391*N391)+(T391*N391),0)</f>
        <v>0</v>
      </c>
      <c r="Z391" s="22">
        <f t="shared" si="75"/>
        <v>0</v>
      </c>
      <c r="AA391" s="23"/>
      <c r="AB391" s="24"/>
    </row>
    <row r="392" spans="1:28" x14ac:dyDescent="0.25">
      <c r="A392" s="39">
        <v>381</v>
      </c>
      <c r="B392" s="25">
        <v>3350012</v>
      </c>
      <c r="C392" s="25" t="s">
        <v>785</v>
      </c>
      <c r="D392" s="28" t="s">
        <v>1147</v>
      </c>
      <c r="E392" s="28" t="s">
        <v>746</v>
      </c>
      <c r="F392" s="31" t="s">
        <v>248</v>
      </c>
      <c r="G392" s="29" t="s">
        <v>84</v>
      </c>
      <c r="H392" s="29" t="s">
        <v>186</v>
      </c>
      <c r="I392" s="33" t="s">
        <v>90</v>
      </c>
      <c r="J392" s="16"/>
      <c r="K392" s="17"/>
      <c r="L392" s="18"/>
      <c r="M392" s="19"/>
      <c r="N392" s="20"/>
      <c r="O392" s="20">
        <f t="shared" ref="O392:O420" si="76">M392-N392</f>
        <v>0</v>
      </c>
      <c r="P392" s="21">
        <v>40254.97</v>
      </c>
      <c r="Q392" s="22"/>
      <c r="R392" s="21">
        <f t="shared" si="70"/>
        <v>0</v>
      </c>
      <c r="S392" s="22">
        <v>1679.17</v>
      </c>
      <c r="T392" s="22">
        <v>268.67</v>
      </c>
      <c r="U392" s="22">
        <f t="shared" si="71"/>
        <v>0</v>
      </c>
      <c r="V392" s="22">
        <f t="shared" si="72"/>
        <v>0</v>
      </c>
      <c r="W392" s="22">
        <f t="shared" si="73"/>
        <v>0</v>
      </c>
      <c r="X392" s="21">
        <f t="shared" si="74"/>
        <v>0</v>
      </c>
      <c r="Y392" s="22">
        <f>IF(N392&gt;0,(N392*#REF!)+(N392*Q392)+(S392*N392)+(T392*N392),0)</f>
        <v>0</v>
      </c>
      <c r="Z392" s="22">
        <f t="shared" si="75"/>
        <v>0</v>
      </c>
      <c r="AA392" s="23"/>
      <c r="AB392" s="24"/>
    </row>
    <row r="393" spans="1:28" x14ac:dyDescent="0.25">
      <c r="A393" s="39">
        <v>382</v>
      </c>
      <c r="B393" s="25">
        <v>1220100</v>
      </c>
      <c r="C393" s="25" t="s">
        <v>786</v>
      </c>
      <c r="D393" s="28" t="s">
        <v>1148</v>
      </c>
      <c r="E393" s="28" t="s">
        <v>81</v>
      </c>
      <c r="F393" s="31" t="s">
        <v>427</v>
      </c>
      <c r="G393" s="29" t="s">
        <v>79</v>
      </c>
      <c r="H393" s="29" t="s">
        <v>81</v>
      </c>
      <c r="I393" s="33" t="s">
        <v>83</v>
      </c>
      <c r="J393" s="16"/>
      <c r="K393" s="17"/>
      <c r="L393" s="18"/>
      <c r="M393" s="19"/>
      <c r="N393" s="20"/>
      <c r="O393" s="20">
        <f t="shared" si="76"/>
        <v>0</v>
      </c>
      <c r="P393" s="21">
        <v>16.68</v>
      </c>
      <c r="Q393" s="22"/>
      <c r="R393" s="21">
        <f t="shared" si="70"/>
        <v>0</v>
      </c>
      <c r="S393" s="22">
        <v>0.71</v>
      </c>
      <c r="T393" s="22">
        <v>0.11</v>
      </c>
      <c r="U393" s="22">
        <f t="shared" si="71"/>
        <v>0</v>
      </c>
      <c r="V393" s="22">
        <f t="shared" si="72"/>
        <v>0</v>
      </c>
      <c r="W393" s="22">
        <f t="shared" si="73"/>
        <v>0</v>
      </c>
      <c r="X393" s="21">
        <f t="shared" si="74"/>
        <v>0</v>
      </c>
      <c r="Y393" s="22">
        <f>IF(N393&gt;0,(N393*#REF!)+(N393*Q393)+(S393*N393)+(T393*N393),0)</f>
        <v>0</v>
      </c>
      <c r="Z393" s="22">
        <f t="shared" si="75"/>
        <v>0</v>
      </c>
      <c r="AA393" s="23"/>
      <c r="AB393" s="24"/>
    </row>
    <row r="394" spans="1:28" x14ac:dyDescent="0.25">
      <c r="A394" s="39">
        <v>383</v>
      </c>
      <c r="B394" s="25">
        <v>1640050</v>
      </c>
      <c r="C394" s="25" t="s">
        <v>787</v>
      </c>
      <c r="D394" s="28" t="s">
        <v>1149</v>
      </c>
      <c r="E394" s="28" t="s">
        <v>93</v>
      </c>
      <c r="F394" s="31" t="s">
        <v>788</v>
      </c>
      <c r="G394" s="29" t="s">
        <v>79</v>
      </c>
      <c r="H394" s="29" t="s">
        <v>789</v>
      </c>
      <c r="I394" s="33" t="s">
        <v>90</v>
      </c>
      <c r="J394" s="16"/>
      <c r="K394" s="17"/>
      <c r="L394" s="18"/>
      <c r="M394" s="19"/>
      <c r="N394" s="20"/>
      <c r="O394" s="20">
        <f t="shared" si="76"/>
        <v>0</v>
      </c>
      <c r="P394" s="21">
        <v>317.56</v>
      </c>
      <c r="Q394" s="22"/>
      <c r="R394" s="21">
        <f t="shared" si="70"/>
        <v>0</v>
      </c>
      <c r="S394" s="22">
        <v>13.25</v>
      </c>
      <c r="T394" s="22">
        <v>2.12</v>
      </c>
      <c r="U394" s="22">
        <f t="shared" si="71"/>
        <v>0</v>
      </c>
      <c r="V394" s="22">
        <f t="shared" si="72"/>
        <v>0</v>
      </c>
      <c r="W394" s="22">
        <f t="shared" si="73"/>
        <v>0</v>
      </c>
      <c r="X394" s="21">
        <f t="shared" si="74"/>
        <v>0</v>
      </c>
      <c r="Y394" s="22">
        <f>IF(N394&gt;0,(N394*#REF!)+(N394*Q394)+(S394*N394)+(T394*N394),0)</f>
        <v>0</v>
      </c>
      <c r="Z394" s="22">
        <f t="shared" si="75"/>
        <v>0</v>
      </c>
      <c r="AA394" s="23"/>
      <c r="AB394" s="24"/>
    </row>
    <row r="395" spans="1:28" x14ac:dyDescent="0.25">
      <c r="A395" s="39">
        <v>384</v>
      </c>
      <c r="B395" s="25">
        <v>1611130</v>
      </c>
      <c r="C395" s="25" t="s">
        <v>790</v>
      </c>
      <c r="D395" s="28" t="s">
        <v>1150</v>
      </c>
      <c r="E395" s="28" t="s">
        <v>146</v>
      </c>
      <c r="F395" s="31" t="s">
        <v>125</v>
      </c>
      <c r="G395" s="29" t="s">
        <v>737</v>
      </c>
      <c r="H395" s="29" t="s">
        <v>146</v>
      </c>
      <c r="I395" s="33" t="s">
        <v>90</v>
      </c>
      <c r="J395" s="16"/>
      <c r="K395" s="17"/>
      <c r="L395" s="18"/>
      <c r="M395" s="19"/>
      <c r="N395" s="20"/>
      <c r="O395" s="20">
        <f t="shared" si="76"/>
        <v>0</v>
      </c>
      <c r="P395" s="21">
        <v>230.84</v>
      </c>
      <c r="Q395" s="22"/>
      <c r="R395" s="21">
        <f t="shared" si="70"/>
        <v>0</v>
      </c>
      <c r="S395" s="22">
        <v>9.64</v>
      </c>
      <c r="T395" s="22">
        <v>1.54</v>
      </c>
      <c r="U395" s="22">
        <f t="shared" si="71"/>
        <v>0</v>
      </c>
      <c r="V395" s="22">
        <f t="shared" si="72"/>
        <v>0</v>
      </c>
      <c r="W395" s="22">
        <f t="shared" si="73"/>
        <v>0</v>
      </c>
      <c r="X395" s="21">
        <f t="shared" si="74"/>
        <v>0</v>
      </c>
      <c r="Y395" s="22">
        <f>IF(N395&gt;0,(N395*#REF!)+(N395*Q395)+(S395*N395)+(T395*N395),0)</f>
        <v>0</v>
      </c>
      <c r="Z395" s="22">
        <f t="shared" si="75"/>
        <v>0</v>
      </c>
      <c r="AA395" s="23"/>
      <c r="AB395" s="24"/>
    </row>
    <row r="396" spans="1:28" x14ac:dyDescent="0.25">
      <c r="A396" s="39">
        <v>385</v>
      </c>
      <c r="B396" s="25">
        <v>1611140</v>
      </c>
      <c r="C396" s="25" t="s">
        <v>791</v>
      </c>
      <c r="D396" s="28" t="s">
        <v>1150</v>
      </c>
      <c r="E396" s="28" t="s">
        <v>81</v>
      </c>
      <c r="F396" s="31" t="s">
        <v>792</v>
      </c>
      <c r="G396" s="29" t="s">
        <v>79</v>
      </c>
      <c r="H396" s="29" t="s">
        <v>81</v>
      </c>
      <c r="I396" s="33" t="s">
        <v>83</v>
      </c>
      <c r="J396" s="16"/>
      <c r="K396" s="17"/>
      <c r="L396" s="18"/>
      <c r="M396" s="19"/>
      <c r="N396" s="20"/>
      <c r="O396" s="20">
        <f t="shared" si="76"/>
        <v>0</v>
      </c>
      <c r="P396" s="21">
        <v>61.67</v>
      </c>
      <c r="Q396" s="22"/>
      <c r="R396" s="21">
        <f t="shared" si="70"/>
        <v>0</v>
      </c>
      <c r="S396" s="22">
        <v>2.57</v>
      </c>
      <c r="T396" s="22">
        <v>0.41</v>
      </c>
      <c r="U396" s="22">
        <f t="shared" si="71"/>
        <v>0</v>
      </c>
      <c r="V396" s="22">
        <f t="shared" si="72"/>
        <v>0</v>
      </c>
      <c r="W396" s="22">
        <f t="shared" si="73"/>
        <v>0</v>
      </c>
      <c r="X396" s="21">
        <f t="shared" si="74"/>
        <v>0</v>
      </c>
      <c r="Y396" s="22">
        <f>IF(N396&gt;0,(N396*#REF!)+(N396*Q396)+(S396*N396)+(T396*N396),0)</f>
        <v>0</v>
      </c>
      <c r="Z396" s="22">
        <f t="shared" si="75"/>
        <v>0</v>
      </c>
      <c r="AA396" s="23"/>
      <c r="AB396" s="24"/>
    </row>
    <row r="397" spans="1:28" x14ac:dyDescent="0.25">
      <c r="A397" s="39">
        <v>386</v>
      </c>
      <c r="B397" s="25">
        <v>1611141</v>
      </c>
      <c r="C397" s="25" t="s">
        <v>793</v>
      </c>
      <c r="D397" s="28" t="s">
        <v>1150</v>
      </c>
      <c r="E397" s="28" t="s">
        <v>86</v>
      </c>
      <c r="F397" s="31" t="s">
        <v>794</v>
      </c>
      <c r="G397" s="29" t="s">
        <v>79</v>
      </c>
      <c r="H397" s="29" t="s">
        <v>795</v>
      </c>
      <c r="I397" s="33" t="s">
        <v>83</v>
      </c>
      <c r="J397" s="16"/>
      <c r="K397" s="17"/>
      <c r="L397" s="18"/>
      <c r="M397" s="19"/>
      <c r="N397" s="20"/>
      <c r="O397" s="20">
        <f t="shared" si="76"/>
        <v>0</v>
      </c>
      <c r="P397" s="21">
        <v>41766.49</v>
      </c>
      <c r="Q397" s="22"/>
      <c r="R397" s="21">
        <f t="shared" si="70"/>
        <v>0</v>
      </c>
      <c r="S397" s="22">
        <v>1742.25</v>
      </c>
      <c r="T397" s="22">
        <v>278.76</v>
      </c>
      <c r="U397" s="22">
        <f t="shared" si="71"/>
        <v>0</v>
      </c>
      <c r="V397" s="22">
        <f t="shared" si="72"/>
        <v>0</v>
      </c>
      <c r="W397" s="22">
        <f t="shared" si="73"/>
        <v>0</v>
      </c>
      <c r="X397" s="21">
        <f t="shared" si="74"/>
        <v>0</v>
      </c>
      <c r="Y397" s="22">
        <f>IF(N397&gt;0,(N397*#REF!)+(N397*Q397)+(S397*N397)+(T397*N397),0)</f>
        <v>0</v>
      </c>
      <c r="Z397" s="22">
        <f t="shared" si="75"/>
        <v>0</v>
      </c>
      <c r="AA397" s="23"/>
      <c r="AB397" s="24"/>
    </row>
    <row r="398" spans="1:28" x14ac:dyDescent="0.25">
      <c r="A398" s="39">
        <v>387</v>
      </c>
      <c r="B398" s="25">
        <v>1611142</v>
      </c>
      <c r="C398" s="25" t="s">
        <v>796</v>
      </c>
      <c r="D398" s="28" t="s">
        <v>1150</v>
      </c>
      <c r="E398" s="28" t="s">
        <v>81</v>
      </c>
      <c r="F398" s="31" t="s">
        <v>82</v>
      </c>
      <c r="G398" s="29" t="s">
        <v>79</v>
      </c>
      <c r="H398" s="29" t="s">
        <v>81</v>
      </c>
      <c r="I398" s="33" t="s">
        <v>83</v>
      </c>
      <c r="J398" s="16"/>
      <c r="K398" s="17"/>
      <c r="L398" s="18"/>
      <c r="M398" s="19"/>
      <c r="N398" s="20"/>
      <c r="O398" s="20">
        <f t="shared" si="76"/>
        <v>0</v>
      </c>
      <c r="P398" s="21">
        <v>57.74</v>
      </c>
      <c r="Q398" s="22"/>
      <c r="R398" s="21">
        <f t="shared" si="70"/>
        <v>0</v>
      </c>
      <c r="S398" s="22">
        <v>2.42</v>
      </c>
      <c r="T398" s="22">
        <v>0.39</v>
      </c>
      <c r="U398" s="22">
        <f t="shared" si="71"/>
        <v>0</v>
      </c>
      <c r="V398" s="22">
        <f t="shared" si="72"/>
        <v>0</v>
      </c>
      <c r="W398" s="22">
        <f t="shared" si="73"/>
        <v>0</v>
      </c>
      <c r="X398" s="21">
        <f t="shared" si="74"/>
        <v>0</v>
      </c>
      <c r="Y398" s="22">
        <f>IF(N398&gt;0,(N398*#REF!)+(N398*Q398)+(S398*N398)+(T398*N398),0)</f>
        <v>0</v>
      </c>
      <c r="Z398" s="22">
        <f t="shared" si="75"/>
        <v>0</v>
      </c>
      <c r="AA398" s="23"/>
      <c r="AB398" s="24"/>
    </row>
    <row r="399" spans="1:28" x14ac:dyDescent="0.25">
      <c r="A399" s="39">
        <v>388</v>
      </c>
      <c r="B399" s="25">
        <v>1080305</v>
      </c>
      <c r="C399" s="25" t="s">
        <v>797</v>
      </c>
      <c r="D399" s="28" t="s">
        <v>1151</v>
      </c>
      <c r="E399" s="28" t="s">
        <v>99</v>
      </c>
      <c r="F399" s="35" t="s">
        <v>798</v>
      </c>
      <c r="G399" s="29" t="s">
        <v>79</v>
      </c>
      <c r="H399" s="29" t="s">
        <v>341</v>
      </c>
      <c r="I399" s="33" t="s">
        <v>90</v>
      </c>
      <c r="J399" s="16"/>
      <c r="K399" s="17"/>
      <c r="L399" s="18"/>
      <c r="M399" s="19"/>
      <c r="N399" s="20"/>
      <c r="O399" s="20">
        <f t="shared" si="76"/>
        <v>0</v>
      </c>
      <c r="P399" s="21">
        <v>940.14</v>
      </c>
      <c r="Q399" s="22"/>
      <c r="R399" s="21">
        <f t="shared" si="70"/>
        <v>0</v>
      </c>
      <c r="S399" s="22">
        <v>39.24</v>
      </c>
      <c r="T399" s="22">
        <v>6.28</v>
      </c>
      <c r="U399" s="22">
        <f t="shared" si="71"/>
        <v>0</v>
      </c>
      <c r="V399" s="22">
        <f t="shared" si="72"/>
        <v>0</v>
      </c>
      <c r="W399" s="22">
        <f t="shared" si="73"/>
        <v>0</v>
      </c>
      <c r="X399" s="21">
        <f t="shared" si="74"/>
        <v>0</v>
      </c>
      <c r="Y399" s="22">
        <f>IF(N399&gt;0,(N399*#REF!)+(N399*Q399)+(S399*N399)+(T399*N399),0)</f>
        <v>0</v>
      </c>
      <c r="Z399" s="22">
        <f t="shared" si="75"/>
        <v>0</v>
      </c>
      <c r="AA399" s="23"/>
      <c r="AB399" s="24"/>
    </row>
    <row r="400" spans="1:28" x14ac:dyDescent="0.25">
      <c r="A400" s="39">
        <v>389</v>
      </c>
      <c r="B400" s="25">
        <v>1080310</v>
      </c>
      <c r="C400" s="25" t="s">
        <v>799</v>
      </c>
      <c r="D400" s="28" t="s">
        <v>1151</v>
      </c>
      <c r="E400" s="28" t="s">
        <v>81</v>
      </c>
      <c r="F400" s="31" t="s">
        <v>82</v>
      </c>
      <c r="G400" s="29" t="s">
        <v>79</v>
      </c>
      <c r="H400" s="29" t="s">
        <v>81</v>
      </c>
      <c r="I400" s="33" t="s">
        <v>90</v>
      </c>
      <c r="J400" s="16"/>
      <c r="K400" s="17"/>
      <c r="L400" s="18"/>
      <c r="M400" s="19"/>
      <c r="N400" s="20"/>
      <c r="O400" s="20">
        <f t="shared" si="76"/>
        <v>0</v>
      </c>
      <c r="P400" s="21">
        <v>300.39999999999998</v>
      </c>
      <c r="Q400" s="22"/>
      <c r="R400" s="21">
        <f t="shared" si="70"/>
        <v>0</v>
      </c>
      <c r="S400" s="22">
        <v>12.54</v>
      </c>
      <c r="T400" s="22">
        <v>2.0099999999999998</v>
      </c>
      <c r="U400" s="22">
        <f t="shared" si="71"/>
        <v>0</v>
      </c>
      <c r="V400" s="22">
        <f t="shared" si="72"/>
        <v>0</v>
      </c>
      <c r="W400" s="22">
        <f t="shared" si="73"/>
        <v>0</v>
      </c>
      <c r="X400" s="21">
        <f t="shared" si="74"/>
        <v>0</v>
      </c>
      <c r="Y400" s="22">
        <f>IF(N400&gt;0,(N400*#REF!)+(N400*Q400)+(S400*N400)+(T400*N400),0)</f>
        <v>0</v>
      </c>
      <c r="Z400" s="22">
        <f t="shared" si="75"/>
        <v>0</v>
      </c>
      <c r="AA400" s="23"/>
      <c r="AB400" s="24"/>
    </row>
    <row r="401" spans="1:28" x14ac:dyDescent="0.25">
      <c r="A401" s="39">
        <v>390</v>
      </c>
      <c r="B401" s="25">
        <v>1630050</v>
      </c>
      <c r="C401" s="25" t="s">
        <v>800</v>
      </c>
      <c r="D401" s="28" t="s">
        <v>1152</v>
      </c>
      <c r="E401" s="28" t="s">
        <v>81</v>
      </c>
      <c r="F401" s="31" t="s">
        <v>98</v>
      </c>
      <c r="G401" s="29" t="s">
        <v>79</v>
      </c>
      <c r="H401" s="29" t="s">
        <v>81</v>
      </c>
      <c r="I401" s="33" t="s">
        <v>90</v>
      </c>
      <c r="J401" s="16"/>
      <c r="K401" s="17"/>
      <c r="L401" s="18"/>
      <c r="M401" s="19"/>
      <c r="N401" s="20"/>
      <c r="O401" s="20">
        <f t="shared" si="76"/>
        <v>0</v>
      </c>
      <c r="P401" s="21">
        <v>2786.24</v>
      </c>
      <c r="Q401" s="22"/>
      <c r="R401" s="21">
        <f t="shared" si="70"/>
        <v>0</v>
      </c>
      <c r="S401" s="22">
        <v>116.23</v>
      </c>
      <c r="T401" s="22">
        <v>18.600000000000001</v>
      </c>
      <c r="U401" s="22">
        <f t="shared" si="71"/>
        <v>0</v>
      </c>
      <c r="V401" s="22">
        <f t="shared" si="72"/>
        <v>0</v>
      </c>
      <c r="W401" s="22">
        <f t="shared" si="73"/>
        <v>0</v>
      </c>
      <c r="X401" s="21">
        <f t="shared" si="74"/>
        <v>0</v>
      </c>
      <c r="Y401" s="22">
        <f>IF(N401&gt;0,(N401*#REF!)+(N401*Q401)+(S401*N401)+(T401*N401),0)</f>
        <v>0</v>
      </c>
      <c r="Z401" s="22">
        <f t="shared" si="75"/>
        <v>0</v>
      </c>
      <c r="AA401" s="23"/>
      <c r="AB401" s="24"/>
    </row>
    <row r="402" spans="1:28" x14ac:dyDescent="0.25">
      <c r="A402" s="39">
        <v>391</v>
      </c>
      <c r="B402" s="25">
        <v>1440160</v>
      </c>
      <c r="C402" s="25" t="s">
        <v>801</v>
      </c>
      <c r="D402" s="28" t="s">
        <v>1153</v>
      </c>
      <c r="E402" s="28" t="s">
        <v>199</v>
      </c>
      <c r="F402" s="31" t="s">
        <v>802</v>
      </c>
      <c r="G402" s="29" t="s">
        <v>205</v>
      </c>
      <c r="H402" s="29" t="s">
        <v>803</v>
      </c>
      <c r="I402" s="33" t="s">
        <v>83</v>
      </c>
      <c r="J402" s="16"/>
      <c r="K402" s="17"/>
      <c r="L402" s="18"/>
      <c r="M402" s="19"/>
      <c r="N402" s="20"/>
      <c r="O402" s="20">
        <f t="shared" si="76"/>
        <v>0</v>
      </c>
      <c r="P402" s="21">
        <v>3480.15</v>
      </c>
      <c r="Q402" s="22"/>
      <c r="R402" s="21">
        <f t="shared" si="70"/>
        <v>0</v>
      </c>
      <c r="S402" s="22">
        <v>145.16</v>
      </c>
      <c r="T402" s="22">
        <v>23.23</v>
      </c>
      <c r="U402" s="22">
        <f t="shared" si="71"/>
        <v>0</v>
      </c>
      <c r="V402" s="22">
        <f t="shared" si="72"/>
        <v>0</v>
      </c>
      <c r="W402" s="22">
        <f t="shared" si="73"/>
        <v>0</v>
      </c>
      <c r="X402" s="21">
        <f t="shared" si="74"/>
        <v>0</v>
      </c>
      <c r="Y402" s="22">
        <f>IF(N402&gt;0,(N402*#REF!)+(N402*Q402)+(S402*N402)+(T402*N402),0)</f>
        <v>0</v>
      </c>
      <c r="Z402" s="22">
        <f t="shared" si="75"/>
        <v>0</v>
      </c>
      <c r="AA402" s="23"/>
      <c r="AB402" s="24"/>
    </row>
    <row r="403" spans="1:28" x14ac:dyDescent="0.25">
      <c r="A403" s="39">
        <v>392</v>
      </c>
      <c r="B403" s="25">
        <v>1440161</v>
      </c>
      <c r="C403" s="25" t="s">
        <v>804</v>
      </c>
      <c r="D403" s="28" t="s">
        <v>1153</v>
      </c>
      <c r="E403" s="28" t="s">
        <v>78</v>
      </c>
      <c r="F403" s="31">
        <v>4.0000000000000002E-4</v>
      </c>
      <c r="G403" s="29" t="s">
        <v>79</v>
      </c>
      <c r="H403" s="29" t="s">
        <v>341</v>
      </c>
      <c r="I403" s="33" t="s">
        <v>83</v>
      </c>
      <c r="J403" s="16"/>
      <c r="K403" s="17"/>
      <c r="L403" s="18"/>
      <c r="M403" s="19"/>
      <c r="N403" s="20"/>
      <c r="O403" s="20">
        <f t="shared" si="76"/>
        <v>0</v>
      </c>
      <c r="P403" s="21">
        <v>1908.54</v>
      </c>
      <c r="Q403" s="22"/>
      <c r="R403" s="21">
        <f t="shared" si="70"/>
        <v>0</v>
      </c>
      <c r="S403" s="22">
        <v>79.61</v>
      </c>
      <c r="T403" s="22">
        <v>12.74</v>
      </c>
      <c r="U403" s="22">
        <f t="shared" si="71"/>
        <v>0</v>
      </c>
      <c r="V403" s="22">
        <f t="shared" si="72"/>
        <v>0</v>
      </c>
      <c r="W403" s="22">
        <f t="shared" si="73"/>
        <v>0</v>
      </c>
      <c r="X403" s="21">
        <f t="shared" si="74"/>
        <v>0</v>
      </c>
      <c r="Y403" s="22">
        <f>IF(N403&gt;0,(N403*#REF!)+(N403*Q403)+(S403*N403)+(T403*N403),0)</f>
        <v>0</v>
      </c>
      <c r="Z403" s="22">
        <f t="shared" si="75"/>
        <v>0</v>
      </c>
      <c r="AA403" s="23"/>
      <c r="AB403" s="24"/>
    </row>
    <row r="404" spans="1:28" x14ac:dyDescent="0.25">
      <c r="A404" s="39">
        <v>393</v>
      </c>
      <c r="B404" s="25">
        <v>1440162</v>
      </c>
      <c r="C404" s="25" t="s">
        <v>805</v>
      </c>
      <c r="D404" s="28" t="s">
        <v>1153</v>
      </c>
      <c r="E404" s="28" t="s">
        <v>81</v>
      </c>
      <c r="F404" s="25" t="s">
        <v>806</v>
      </c>
      <c r="G404" s="29" t="s">
        <v>79</v>
      </c>
      <c r="H404" s="29" t="s">
        <v>81</v>
      </c>
      <c r="I404" s="33" t="s">
        <v>83</v>
      </c>
      <c r="J404" s="16"/>
      <c r="K404" s="17"/>
      <c r="L404" s="18"/>
      <c r="M404" s="19"/>
      <c r="N404" s="20"/>
      <c r="O404" s="20">
        <f t="shared" si="76"/>
        <v>0</v>
      </c>
      <c r="P404" s="21">
        <v>53.02</v>
      </c>
      <c r="Q404" s="22"/>
      <c r="R404" s="21">
        <f t="shared" si="70"/>
        <v>0</v>
      </c>
      <c r="S404" s="22">
        <v>2.23</v>
      </c>
      <c r="T404" s="22">
        <v>0.36</v>
      </c>
      <c r="U404" s="22">
        <f t="shared" si="71"/>
        <v>0</v>
      </c>
      <c r="V404" s="22">
        <f t="shared" si="72"/>
        <v>0</v>
      </c>
      <c r="W404" s="22">
        <f t="shared" si="73"/>
        <v>0</v>
      </c>
      <c r="X404" s="21">
        <f t="shared" si="74"/>
        <v>0</v>
      </c>
      <c r="Y404" s="22">
        <f>IF(N404&gt;0,(N404*#REF!)+(N404*Q404)+(S404*N404)+(T404*N404),0)</f>
        <v>0</v>
      </c>
      <c r="Z404" s="22">
        <f t="shared" si="75"/>
        <v>0</v>
      </c>
      <c r="AA404" s="23"/>
      <c r="AB404" s="24"/>
    </row>
    <row r="405" spans="1:28" x14ac:dyDescent="0.25">
      <c r="A405" s="39">
        <v>394</v>
      </c>
      <c r="B405" s="25">
        <v>1440164</v>
      </c>
      <c r="C405" s="25" t="s">
        <v>807</v>
      </c>
      <c r="D405" s="28" t="s">
        <v>1154</v>
      </c>
      <c r="E405" s="28" t="s">
        <v>530</v>
      </c>
      <c r="F405" s="25" t="s">
        <v>248</v>
      </c>
      <c r="G405" s="29" t="s">
        <v>95</v>
      </c>
      <c r="H405" s="29" t="s">
        <v>808</v>
      </c>
      <c r="I405" s="33" t="s">
        <v>83</v>
      </c>
      <c r="J405" s="16"/>
      <c r="K405" s="17"/>
      <c r="L405" s="18"/>
      <c r="M405" s="19"/>
      <c r="N405" s="20"/>
      <c r="O405" s="20">
        <f t="shared" si="76"/>
        <v>0</v>
      </c>
      <c r="P405" s="21">
        <v>6155.65</v>
      </c>
      <c r="Q405" s="22"/>
      <c r="R405" s="21">
        <f t="shared" si="70"/>
        <v>0</v>
      </c>
      <c r="S405" s="22">
        <v>256.79000000000002</v>
      </c>
      <c r="T405" s="22">
        <v>41.09</v>
      </c>
      <c r="U405" s="22">
        <f t="shared" si="71"/>
        <v>0</v>
      </c>
      <c r="V405" s="22">
        <f t="shared" si="72"/>
        <v>0</v>
      </c>
      <c r="W405" s="22">
        <f t="shared" si="73"/>
        <v>0</v>
      </c>
      <c r="X405" s="21">
        <f t="shared" si="74"/>
        <v>0</v>
      </c>
      <c r="Y405" s="22">
        <f>IF(N405&gt;0,(N405*#REF!)+(N405*Q405)+(S405*N405)+(T405*N405),0)</f>
        <v>0</v>
      </c>
      <c r="Z405" s="22">
        <f t="shared" si="75"/>
        <v>0</v>
      </c>
      <c r="AA405" s="23"/>
      <c r="AB405" s="24"/>
    </row>
    <row r="406" spans="1:28" x14ac:dyDescent="0.25">
      <c r="A406" s="39">
        <v>395</v>
      </c>
      <c r="B406" s="25">
        <v>2620006</v>
      </c>
      <c r="C406" s="25" t="s">
        <v>809</v>
      </c>
      <c r="D406" s="28" t="s">
        <v>1155</v>
      </c>
      <c r="E406" s="28" t="s">
        <v>78</v>
      </c>
      <c r="F406" s="25" t="s">
        <v>810</v>
      </c>
      <c r="G406" s="29" t="s">
        <v>79</v>
      </c>
      <c r="H406" s="29" t="s">
        <v>811</v>
      </c>
      <c r="I406" s="33" t="s">
        <v>83</v>
      </c>
      <c r="J406" s="16"/>
      <c r="K406" s="17"/>
      <c r="L406" s="18"/>
      <c r="M406" s="19"/>
      <c r="N406" s="20"/>
      <c r="O406" s="20">
        <f t="shared" si="76"/>
        <v>0</v>
      </c>
      <c r="P406" s="21">
        <v>3573.22</v>
      </c>
      <c r="Q406" s="22"/>
      <c r="R406" s="21">
        <f t="shared" si="70"/>
        <v>0</v>
      </c>
      <c r="S406" s="22">
        <v>149.06</v>
      </c>
      <c r="T406" s="22">
        <v>23.85</v>
      </c>
      <c r="U406" s="22">
        <f t="shared" si="71"/>
        <v>0</v>
      </c>
      <c r="V406" s="22">
        <f t="shared" si="72"/>
        <v>0</v>
      </c>
      <c r="W406" s="22">
        <f t="shared" si="73"/>
        <v>0</v>
      </c>
      <c r="X406" s="21">
        <f t="shared" si="74"/>
        <v>0</v>
      </c>
      <c r="Y406" s="22">
        <f>IF(N406&gt;0,(N406*#REF!)+(N406*Q406)+(S406*N406)+(T406*N406),0)</f>
        <v>0</v>
      </c>
      <c r="Z406" s="22">
        <f t="shared" si="75"/>
        <v>0</v>
      </c>
      <c r="AA406" s="23"/>
      <c r="AB406" s="24"/>
    </row>
    <row r="407" spans="1:28" ht="15" customHeight="1" x14ac:dyDescent="0.25">
      <c r="A407" s="39">
        <v>396</v>
      </c>
      <c r="B407" s="25">
        <v>2620007</v>
      </c>
      <c r="C407" s="25" t="s">
        <v>812</v>
      </c>
      <c r="D407" s="28" t="s">
        <v>1155</v>
      </c>
      <c r="E407" s="28" t="s">
        <v>181</v>
      </c>
      <c r="F407" s="25" t="s">
        <v>813</v>
      </c>
      <c r="G407" s="29" t="s">
        <v>79</v>
      </c>
      <c r="H407" s="32">
        <v>0</v>
      </c>
      <c r="I407" s="33" t="s">
        <v>83</v>
      </c>
      <c r="J407" s="16"/>
      <c r="K407" s="17"/>
      <c r="L407" s="18"/>
      <c r="M407" s="19"/>
      <c r="N407" s="20"/>
      <c r="O407" s="20">
        <f t="shared" si="76"/>
        <v>0</v>
      </c>
      <c r="P407" s="21">
        <v>431.89</v>
      </c>
      <c r="Q407" s="22"/>
      <c r="R407" s="21">
        <f t="shared" si="70"/>
        <v>0</v>
      </c>
      <c r="S407" s="22">
        <v>18</v>
      </c>
      <c r="T407" s="22">
        <v>2.88</v>
      </c>
      <c r="U407" s="22">
        <f t="shared" si="71"/>
        <v>0</v>
      </c>
      <c r="V407" s="22">
        <f t="shared" si="72"/>
        <v>0</v>
      </c>
      <c r="W407" s="22">
        <f t="shared" si="73"/>
        <v>0</v>
      </c>
      <c r="X407" s="21">
        <f t="shared" si="74"/>
        <v>0</v>
      </c>
      <c r="Y407" s="22">
        <f>IF(N407&gt;0,(N407*#REF!)+(N407*Q407)+(S407*N407)+(T407*N407),0)</f>
        <v>0</v>
      </c>
      <c r="Z407" s="22">
        <f t="shared" si="75"/>
        <v>0</v>
      </c>
      <c r="AA407" s="23"/>
      <c r="AB407" s="24"/>
    </row>
    <row r="408" spans="1:28" x14ac:dyDescent="0.25">
      <c r="A408" s="39">
        <v>397</v>
      </c>
      <c r="B408" s="25">
        <v>3495185</v>
      </c>
      <c r="C408" s="25" t="s">
        <v>814</v>
      </c>
      <c r="D408" s="28" t="s">
        <v>1156</v>
      </c>
      <c r="E408" s="28" t="s">
        <v>211</v>
      </c>
      <c r="F408" s="25" t="s">
        <v>815</v>
      </c>
      <c r="G408" s="29" t="s">
        <v>103</v>
      </c>
      <c r="H408" s="29" t="s">
        <v>243</v>
      </c>
      <c r="I408" s="33" t="s">
        <v>83</v>
      </c>
      <c r="J408" s="16"/>
      <c r="K408" s="17"/>
      <c r="L408" s="18"/>
      <c r="M408" s="19"/>
      <c r="N408" s="20"/>
      <c r="O408" s="20">
        <f t="shared" si="76"/>
        <v>0</v>
      </c>
      <c r="P408" s="21">
        <v>10738.51</v>
      </c>
      <c r="Q408" s="22"/>
      <c r="R408" s="21">
        <f t="shared" si="70"/>
        <v>0</v>
      </c>
      <c r="S408" s="22">
        <v>447.93</v>
      </c>
      <c r="T408" s="22">
        <v>71.67</v>
      </c>
      <c r="U408" s="22">
        <f t="shared" si="71"/>
        <v>0</v>
      </c>
      <c r="V408" s="22">
        <f t="shared" si="72"/>
        <v>0</v>
      </c>
      <c r="W408" s="22">
        <f t="shared" si="73"/>
        <v>0</v>
      </c>
      <c r="X408" s="21">
        <f t="shared" si="74"/>
        <v>0</v>
      </c>
      <c r="Y408" s="22">
        <f>IF(N408&gt;0,(N408*#REF!)+(N408*Q408)+(S408*N408)+(T408*N408),0)</f>
        <v>0</v>
      </c>
      <c r="Z408" s="22">
        <f t="shared" si="75"/>
        <v>0</v>
      </c>
      <c r="AA408" s="23"/>
      <c r="AB408" s="24"/>
    </row>
    <row r="409" spans="1:28" x14ac:dyDescent="0.25">
      <c r="A409" s="39">
        <v>398</v>
      </c>
      <c r="B409" s="25">
        <v>1050090</v>
      </c>
      <c r="C409" s="25" t="s">
        <v>816</v>
      </c>
      <c r="D409" s="28" t="s">
        <v>1157</v>
      </c>
      <c r="E409" s="28" t="s">
        <v>81</v>
      </c>
      <c r="F409" s="25" t="s">
        <v>85</v>
      </c>
      <c r="G409" s="29" t="s">
        <v>79</v>
      </c>
      <c r="H409" s="29" t="s">
        <v>81</v>
      </c>
      <c r="I409" s="33" t="s">
        <v>83</v>
      </c>
      <c r="J409" s="16"/>
      <c r="K409" s="17"/>
      <c r="L409" s="18"/>
      <c r="M409" s="19"/>
      <c r="N409" s="20"/>
      <c r="O409" s="20">
        <f t="shared" si="76"/>
        <v>0</v>
      </c>
      <c r="P409" s="21">
        <v>98.26</v>
      </c>
      <c r="Q409" s="22"/>
      <c r="R409" s="21">
        <f t="shared" si="70"/>
        <v>0</v>
      </c>
      <c r="S409" s="22">
        <v>4.09</v>
      </c>
      <c r="T409" s="22">
        <v>0.65</v>
      </c>
      <c r="U409" s="22">
        <f t="shared" si="71"/>
        <v>0</v>
      </c>
      <c r="V409" s="22">
        <f t="shared" si="72"/>
        <v>0</v>
      </c>
      <c r="W409" s="22">
        <f t="shared" si="73"/>
        <v>0</v>
      </c>
      <c r="X409" s="21">
        <f t="shared" si="74"/>
        <v>0</v>
      </c>
      <c r="Y409" s="22">
        <f>IF(N409&gt;0,(N409*#REF!)+(N409*Q409)+(S409*N409)+(T409*N409),0)</f>
        <v>0</v>
      </c>
      <c r="Z409" s="22">
        <f t="shared" si="75"/>
        <v>0</v>
      </c>
      <c r="AA409" s="23"/>
      <c r="AB409" s="24"/>
    </row>
    <row r="410" spans="1:28" x14ac:dyDescent="0.25">
      <c r="A410" s="39">
        <v>399</v>
      </c>
      <c r="B410" s="25">
        <v>1050091</v>
      </c>
      <c r="C410" s="25" t="s">
        <v>817</v>
      </c>
      <c r="D410" s="28" t="s">
        <v>1158</v>
      </c>
      <c r="E410" s="28" t="s">
        <v>818</v>
      </c>
      <c r="F410" s="25" t="s">
        <v>819</v>
      </c>
      <c r="G410" s="29" t="s">
        <v>79</v>
      </c>
      <c r="H410" s="29" t="s">
        <v>820</v>
      </c>
      <c r="I410" s="33" t="s">
        <v>83</v>
      </c>
      <c r="J410" s="16"/>
      <c r="K410" s="17"/>
      <c r="L410" s="18"/>
      <c r="M410" s="19"/>
      <c r="N410" s="20"/>
      <c r="O410" s="20">
        <f t="shared" si="76"/>
        <v>0</v>
      </c>
      <c r="P410" s="21">
        <v>1636.4</v>
      </c>
      <c r="Q410" s="22"/>
      <c r="R410" s="21">
        <f t="shared" si="70"/>
        <v>0</v>
      </c>
      <c r="S410" s="22">
        <v>68.260000000000005</v>
      </c>
      <c r="T410" s="22">
        <v>10.92</v>
      </c>
      <c r="U410" s="22">
        <f t="shared" si="71"/>
        <v>0</v>
      </c>
      <c r="V410" s="22">
        <f t="shared" si="72"/>
        <v>0</v>
      </c>
      <c r="W410" s="22">
        <f t="shared" si="73"/>
        <v>0</v>
      </c>
      <c r="X410" s="21">
        <f t="shared" si="74"/>
        <v>0</v>
      </c>
      <c r="Y410" s="22">
        <f>IF(N410&gt;0,(N410*#REF!)+(N410*Q410)+(S410*N410)+(T410*N410),0)</f>
        <v>0</v>
      </c>
      <c r="Z410" s="22">
        <f t="shared" si="75"/>
        <v>0</v>
      </c>
      <c r="AA410" s="23"/>
      <c r="AB410" s="24"/>
    </row>
    <row r="411" spans="1:28" x14ac:dyDescent="0.25">
      <c r="A411" s="39">
        <v>400</v>
      </c>
      <c r="B411" s="25">
        <v>2620020</v>
      </c>
      <c r="C411" s="25" t="s">
        <v>821</v>
      </c>
      <c r="D411" s="28" t="s">
        <v>1159</v>
      </c>
      <c r="E411" s="28" t="s">
        <v>146</v>
      </c>
      <c r="F411" s="31" t="s">
        <v>822</v>
      </c>
      <c r="G411" s="29" t="s">
        <v>97</v>
      </c>
      <c r="H411" s="29" t="s">
        <v>197</v>
      </c>
      <c r="I411" s="33" t="s">
        <v>83</v>
      </c>
      <c r="J411" s="16"/>
      <c r="K411" s="17"/>
      <c r="L411" s="18"/>
      <c r="M411" s="19"/>
      <c r="N411" s="20"/>
      <c r="O411" s="20">
        <f t="shared" si="76"/>
        <v>0</v>
      </c>
      <c r="P411" s="21">
        <v>590.36</v>
      </c>
      <c r="Q411" s="22"/>
      <c r="R411" s="21">
        <f t="shared" si="70"/>
        <v>0</v>
      </c>
      <c r="S411" s="22">
        <v>24.61</v>
      </c>
      <c r="T411" s="22">
        <v>3.94</v>
      </c>
      <c r="U411" s="22">
        <f t="shared" si="71"/>
        <v>0</v>
      </c>
      <c r="V411" s="22">
        <f t="shared" si="72"/>
        <v>0</v>
      </c>
      <c r="W411" s="22">
        <f t="shared" si="73"/>
        <v>0</v>
      </c>
      <c r="X411" s="21">
        <f t="shared" si="74"/>
        <v>0</v>
      </c>
      <c r="Y411" s="22">
        <f>IF(N411&gt;0,(N411*#REF!)+(N411*Q411)+(S411*N411)+(T411*N411),0)</f>
        <v>0</v>
      </c>
      <c r="Z411" s="22">
        <f t="shared" si="75"/>
        <v>0</v>
      </c>
      <c r="AA411" s="23"/>
      <c r="AB411" s="24"/>
    </row>
    <row r="412" spans="1:28" x14ac:dyDescent="0.25">
      <c r="A412" s="39">
        <v>401</v>
      </c>
      <c r="B412" s="25">
        <v>2610045</v>
      </c>
      <c r="C412" s="25" t="s">
        <v>823</v>
      </c>
      <c r="D412" s="28" t="s">
        <v>1160</v>
      </c>
      <c r="E412" s="28" t="s">
        <v>113</v>
      </c>
      <c r="F412" s="31" t="s">
        <v>824</v>
      </c>
      <c r="G412" s="29" t="s">
        <v>97</v>
      </c>
      <c r="H412" s="29" t="s">
        <v>390</v>
      </c>
      <c r="I412" s="33" t="s">
        <v>83</v>
      </c>
      <c r="J412" s="16"/>
      <c r="K412" s="17"/>
      <c r="L412" s="18"/>
      <c r="M412" s="19"/>
      <c r="N412" s="20"/>
      <c r="O412" s="20">
        <f t="shared" si="76"/>
        <v>0</v>
      </c>
      <c r="P412" s="21">
        <v>1599.88</v>
      </c>
      <c r="Q412" s="22"/>
      <c r="R412" s="21">
        <f t="shared" si="70"/>
        <v>0</v>
      </c>
      <c r="S412" s="22">
        <v>66.739999999999995</v>
      </c>
      <c r="T412" s="22">
        <v>10.68</v>
      </c>
      <c r="U412" s="22">
        <f t="shared" si="71"/>
        <v>0</v>
      </c>
      <c r="V412" s="22">
        <f t="shared" si="72"/>
        <v>0</v>
      </c>
      <c r="W412" s="22">
        <f t="shared" si="73"/>
        <v>0</v>
      </c>
      <c r="X412" s="21">
        <f t="shared" si="74"/>
        <v>0</v>
      </c>
      <c r="Y412" s="22">
        <f>IF(N412&gt;0,(N412*#REF!)+(N412*Q412)+(S412*N412)+(T412*N412),0)</f>
        <v>0</v>
      </c>
      <c r="Z412" s="22">
        <f t="shared" si="75"/>
        <v>0</v>
      </c>
      <c r="AA412" s="23"/>
      <c r="AB412" s="24"/>
    </row>
    <row r="413" spans="1:28" x14ac:dyDescent="0.25">
      <c r="A413" s="39">
        <v>402</v>
      </c>
      <c r="B413" s="25">
        <v>1610070</v>
      </c>
      <c r="C413" s="25" t="s">
        <v>543</v>
      </c>
      <c r="D413" s="28" t="s">
        <v>1161</v>
      </c>
      <c r="E413" s="28" t="s">
        <v>81</v>
      </c>
      <c r="F413" s="25" t="s">
        <v>293</v>
      </c>
      <c r="G413" s="29" t="s">
        <v>79</v>
      </c>
      <c r="H413" s="29" t="s">
        <v>81</v>
      </c>
      <c r="I413" s="33" t="s">
        <v>83</v>
      </c>
      <c r="J413" s="16"/>
      <c r="K413" s="17"/>
      <c r="L413" s="18"/>
      <c r="M413" s="19"/>
      <c r="N413" s="20"/>
      <c r="O413" s="20">
        <f t="shared" si="76"/>
        <v>0</v>
      </c>
      <c r="P413" s="21">
        <v>89.24</v>
      </c>
      <c r="Q413" s="22"/>
      <c r="R413" s="21">
        <f t="shared" si="70"/>
        <v>0</v>
      </c>
      <c r="S413" s="22">
        <v>3.71</v>
      </c>
      <c r="T413" s="22">
        <v>0.59</v>
      </c>
      <c r="U413" s="22">
        <f t="shared" si="71"/>
        <v>0</v>
      </c>
      <c r="V413" s="22">
        <f t="shared" si="72"/>
        <v>0</v>
      </c>
      <c r="W413" s="22">
        <f t="shared" si="73"/>
        <v>0</v>
      </c>
      <c r="X413" s="21">
        <f t="shared" si="74"/>
        <v>0</v>
      </c>
      <c r="Y413" s="22">
        <f>IF(N413&gt;0,(N413*#REF!)+(N413*Q413)+(S413*N413)+(T413*N413),0)</f>
        <v>0</v>
      </c>
      <c r="Z413" s="22">
        <f t="shared" si="75"/>
        <v>0</v>
      </c>
      <c r="AA413" s="23"/>
      <c r="AB413" s="24"/>
    </row>
    <row r="414" spans="1:28" x14ac:dyDescent="0.25">
      <c r="A414" s="39">
        <v>403</v>
      </c>
      <c r="B414" s="25">
        <v>1610071</v>
      </c>
      <c r="C414" s="25" t="s">
        <v>825</v>
      </c>
      <c r="D414" s="28" t="s">
        <v>1161</v>
      </c>
      <c r="E414" s="28" t="s">
        <v>99</v>
      </c>
      <c r="F414" s="25" t="s">
        <v>826</v>
      </c>
      <c r="G414" s="29" t="s">
        <v>79</v>
      </c>
      <c r="H414" s="29" t="s">
        <v>827</v>
      </c>
      <c r="I414" s="33" t="s">
        <v>83</v>
      </c>
      <c r="J414" s="16"/>
      <c r="K414" s="17"/>
      <c r="L414" s="18"/>
      <c r="M414" s="19"/>
      <c r="N414" s="20"/>
      <c r="O414" s="20">
        <f t="shared" si="76"/>
        <v>0</v>
      </c>
      <c r="P414" s="21">
        <v>10674.89</v>
      </c>
      <c r="Q414" s="22"/>
      <c r="R414" s="21">
        <f t="shared" si="70"/>
        <v>0</v>
      </c>
      <c r="S414" s="22">
        <v>445.31</v>
      </c>
      <c r="T414" s="22">
        <v>71.25</v>
      </c>
      <c r="U414" s="22">
        <f t="shared" si="71"/>
        <v>0</v>
      </c>
      <c r="V414" s="22">
        <f t="shared" si="72"/>
        <v>0</v>
      </c>
      <c r="W414" s="22">
        <f t="shared" si="73"/>
        <v>0</v>
      </c>
      <c r="X414" s="21">
        <f t="shared" si="74"/>
        <v>0</v>
      </c>
      <c r="Y414" s="22">
        <f>IF(N414&gt;0,(N414*#REF!)+(N414*Q414)+(S414*N414)+(T414*N414),0)</f>
        <v>0</v>
      </c>
      <c r="Z414" s="22">
        <f t="shared" si="75"/>
        <v>0</v>
      </c>
      <c r="AA414" s="23"/>
      <c r="AB414" s="24"/>
    </row>
    <row r="415" spans="1:28" x14ac:dyDescent="0.25">
      <c r="A415" s="39">
        <v>404</v>
      </c>
      <c r="B415" s="25">
        <v>3320110</v>
      </c>
      <c r="C415" s="25" t="s">
        <v>828</v>
      </c>
      <c r="D415" s="28" t="s">
        <v>1162</v>
      </c>
      <c r="E415" s="28" t="s">
        <v>244</v>
      </c>
      <c r="F415" s="25" t="s">
        <v>829</v>
      </c>
      <c r="G415" s="29" t="s">
        <v>84</v>
      </c>
      <c r="H415" s="29" t="s">
        <v>186</v>
      </c>
      <c r="I415" s="33" t="s">
        <v>83</v>
      </c>
      <c r="J415" s="16"/>
      <c r="K415" s="17"/>
      <c r="L415" s="18"/>
      <c r="M415" s="19"/>
      <c r="N415" s="20"/>
      <c r="O415" s="20">
        <f t="shared" si="76"/>
        <v>0</v>
      </c>
      <c r="P415" s="21">
        <v>2101.41</v>
      </c>
      <c r="Q415" s="22"/>
      <c r="R415" s="21">
        <f t="shared" si="70"/>
        <v>0</v>
      </c>
      <c r="S415" s="22">
        <v>87.64</v>
      </c>
      <c r="T415" s="22">
        <v>14.02</v>
      </c>
      <c r="U415" s="22">
        <f t="shared" si="71"/>
        <v>0</v>
      </c>
      <c r="V415" s="22">
        <f t="shared" si="72"/>
        <v>0</v>
      </c>
      <c r="W415" s="22">
        <f t="shared" si="73"/>
        <v>0</v>
      </c>
      <c r="X415" s="21">
        <f t="shared" si="74"/>
        <v>0</v>
      </c>
      <c r="Y415" s="22">
        <f>IF(N415&gt;0,(N415*#REF!)+(N415*Q415)+(S415*N415)+(T415*N415),0)</f>
        <v>0</v>
      </c>
      <c r="Z415" s="22">
        <f t="shared" si="75"/>
        <v>0</v>
      </c>
      <c r="AA415" s="23"/>
      <c r="AB415" s="24"/>
    </row>
    <row r="416" spans="1:28" x14ac:dyDescent="0.25">
      <c r="A416" s="39">
        <v>405</v>
      </c>
      <c r="B416" s="25" t="s">
        <v>830</v>
      </c>
      <c r="C416" s="25" t="s">
        <v>543</v>
      </c>
      <c r="D416" s="28" t="s">
        <v>1163</v>
      </c>
      <c r="E416" s="31" t="s">
        <v>244</v>
      </c>
      <c r="F416" s="25" t="s">
        <v>831</v>
      </c>
      <c r="G416" s="29" t="s">
        <v>84</v>
      </c>
      <c r="H416" s="29" t="s">
        <v>91</v>
      </c>
      <c r="I416" s="33" t="s">
        <v>90</v>
      </c>
      <c r="J416" s="16"/>
      <c r="K416" s="17"/>
      <c r="L416" s="18"/>
      <c r="M416" s="19"/>
      <c r="N416" s="20"/>
      <c r="O416" s="20">
        <f t="shared" si="76"/>
        <v>0</v>
      </c>
      <c r="P416" s="21">
        <v>9939.0400000000009</v>
      </c>
      <c r="Q416" s="22"/>
      <c r="R416" s="21">
        <f t="shared" si="70"/>
        <v>0</v>
      </c>
      <c r="S416" s="22">
        <v>414.58</v>
      </c>
      <c r="T416" s="22">
        <v>66.33</v>
      </c>
      <c r="U416" s="22">
        <f t="shared" si="71"/>
        <v>0</v>
      </c>
      <c r="V416" s="22">
        <f t="shared" si="72"/>
        <v>0</v>
      </c>
      <c r="W416" s="22">
        <f t="shared" si="73"/>
        <v>0</v>
      </c>
      <c r="X416" s="21">
        <f t="shared" si="74"/>
        <v>0</v>
      </c>
      <c r="Y416" s="22">
        <f>IF(N416&gt;0,(N416*#REF!)+(N416*Q416)+(S416*N416)+(T416*N416),0)</f>
        <v>0</v>
      </c>
      <c r="Z416" s="22">
        <f t="shared" si="75"/>
        <v>0</v>
      </c>
      <c r="AA416" s="23"/>
      <c r="AB416" s="24"/>
    </row>
    <row r="417" spans="1:28" x14ac:dyDescent="0.25">
      <c r="A417" s="39">
        <v>406</v>
      </c>
      <c r="B417" s="25">
        <v>2810150</v>
      </c>
      <c r="C417" s="25" t="s">
        <v>832</v>
      </c>
      <c r="D417" s="28" t="s">
        <v>1164</v>
      </c>
      <c r="E417" s="28" t="s">
        <v>96</v>
      </c>
      <c r="F417" s="31" t="s">
        <v>311</v>
      </c>
      <c r="G417" s="29" t="s">
        <v>97</v>
      </c>
      <c r="H417" s="29" t="s">
        <v>96</v>
      </c>
      <c r="I417" s="33" t="s">
        <v>83</v>
      </c>
      <c r="J417" s="16"/>
      <c r="K417" s="17"/>
      <c r="L417" s="18"/>
      <c r="M417" s="19"/>
      <c r="N417" s="20"/>
      <c r="O417" s="20">
        <f t="shared" si="76"/>
        <v>0</v>
      </c>
      <c r="P417" s="21">
        <v>2535.3000000000002</v>
      </c>
      <c r="Q417" s="22"/>
      <c r="R417" s="21">
        <f t="shared" si="70"/>
        <v>0</v>
      </c>
      <c r="S417" s="22">
        <v>105.74</v>
      </c>
      <c r="T417" s="22">
        <v>16.920000000000002</v>
      </c>
      <c r="U417" s="22">
        <f t="shared" si="71"/>
        <v>0</v>
      </c>
      <c r="V417" s="22">
        <f t="shared" si="72"/>
        <v>0</v>
      </c>
      <c r="W417" s="22">
        <f t="shared" si="73"/>
        <v>0</v>
      </c>
      <c r="X417" s="21">
        <f t="shared" si="74"/>
        <v>0</v>
      </c>
      <c r="Y417" s="22">
        <f>IF(N417&gt;0,(N417*#REF!)+(N417*Q417)+(S417*N417)+(T417*N417),0)</f>
        <v>0</v>
      </c>
      <c r="Z417" s="22">
        <f t="shared" si="75"/>
        <v>0</v>
      </c>
      <c r="AA417" s="23"/>
      <c r="AB417" s="24"/>
    </row>
    <row r="418" spans="1:28" x14ac:dyDescent="0.25">
      <c r="A418" s="39">
        <v>407</v>
      </c>
      <c r="B418" s="25">
        <v>2810170</v>
      </c>
      <c r="C418" s="25" t="s">
        <v>833</v>
      </c>
      <c r="D418" s="28" t="s">
        <v>1164</v>
      </c>
      <c r="E418" s="28" t="s">
        <v>81</v>
      </c>
      <c r="F418" s="31" t="s">
        <v>82</v>
      </c>
      <c r="G418" s="29" t="s">
        <v>79</v>
      </c>
      <c r="H418" s="29" t="s">
        <v>81</v>
      </c>
      <c r="I418" s="33" t="s">
        <v>83</v>
      </c>
      <c r="J418" s="16"/>
      <c r="K418" s="17"/>
      <c r="L418" s="18"/>
      <c r="M418" s="19"/>
      <c r="N418" s="20"/>
      <c r="O418" s="20">
        <f t="shared" si="76"/>
        <v>0</v>
      </c>
      <c r="P418" s="21">
        <v>52.55</v>
      </c>
      <c r="Q418" s="22"/>
      <c r="R418" s="21">
        <f t="shared" si="70"/>
        <v>0</v>
      </c>
      <c r="S418" s="22">
        <v>2.19</v>
      </c>
      <c r="T418" s="22">
        <v>0.35</v>
      </c>
      <c r="U418" s="22">
        <f t="shared" si="71"/>
        <v>0</v>
      </c>
      <c r="V418" s="22">
        <f t="shared" si="72"/>
        <v>0</v>
      </c>
      <c r="W418" s="22">
        <f t="shared" si="73"/>
        <v>0</v>
      </c>
      <c r="X418" s="21">
        <f t="shared" si="74"/>
        <v>0</v>
      </c>
      <c r="Y418" s="22">
        <f>IF(N418&gt;0,(N418*#REF!)+(N418*Q418)+(S418*N418)+(T418*N418),0)</f>
        <v>0</v>
      </c>
      <c r="Z418" s="22">
        <f t="shared" si="75"/>
        <v>0</v>
      </c>
      <c r="AA418" s="23"/>
      <c r="AB418" s="24"/>
    </row>
    <row r="419" spans="1:28" x14ac:dyDescent="0.25">
      <c r="A419" s="39">
        <v>408</v>
      </c>
      <c r="B419" s="25">
        <v>3350032</v>
      </c>
      <c r="C419" s="25" t="s">
        <v>834</v>
      </c>
      <c r="D419" s="28" t="s">
        <v>1165</v>
      </c>
      <c r="E419" s="28" t="s">
        <v>244</v>
      </c>
      <c r="F419" s="31" t="s">
        <v>835</v>
      </c>
      <c r="G419" s="29" t="s">
        <v>84</v>
      </c>
      <c r="H419" s="29" t="s">
        <v>91</v>
      </c>
      <c r="I419" s="33" t="s">
        <v>90</v>
      </c>
      <c r="J419" s="16"/>
      <c r="K419" s="17"/>
      <c r="L419" s="18"/>
      <c r="M419" s="19"/>
      <c r="N419" s="20"/>
      <c r="O419" s="20">
        <f t="shared" si="76"/>
        <v>0</v>
      </c>
      <c r="P419" s="21">
        <v>19193.599999999999</v>
      </c>
      <c r="Q419" s="22"/>
      <c r="R419" s="21">
        <f t="shared" ref="R419:R454" si="77">+P419*L419</f>
        <v>0</v>
      </c>
      <c r="S419" s="22">
        <v>800.61</v>
      </c>
      <c r="T419" s="22">
        <v>128.1</v>
      </c>
      <c r="U419" s="22">
        <f t="shared" ref="U419:U454" si="78">S419*L419</f>
        <v>0</v>
      </c>
      <c r="V419" s="22">
        <f t="shared" ref="V419:V454" si="79">T419*L419</f>
        <v>0</v>
      </c>
      <c r="W419" s="22">
        <f t="shared" ref="W419:W454" si="80">V419+U419+R419</f>
        <v>0</v>
      </c>
      <c r="X419" s="21">
        <f t="shared" ref="X419:X454" si="81">+P419*M419</f>
        <v>0</v>
      </c>
      <c r="Y419" s="22">
        <f>IF(N419&gt;0,(N419*#REF!)+(N419*Q419)+(S419*N419)+(T419*N419),0)</f>
        <v>0</v>
      </c>
      <c r="Z419" s="22">
        <f t="shared" ref="Z419:Z454" si="82">X419-Y419</f>
        <v>0</v>
      </c>
      <c r="AA419" s="23"/>
      <c r="AB419" s="24"/>
    </row>
    <row r="420" spans="1:28" x14ac:dyDescent="0.25">
      <c r="A420" s="39">
        <v>409</v>
      </c>
      <c r="B420" s="25">
        <v>1050130</v>
      </c>
      <c r="C420" s="25" t="s">
        <v>836</v>
      </c>
      <c r="D420" s="28" t="s">
        <v>1166</v>
      </c>
      <c r="E420" s="28" t="s">
        <v>81</v>
      </c>
      <c r="F420" s="31" t="s">
        <v>85</v>
      </c>
      <c r="G420" s="29" t="s">
        <v>79</v>
      </c>
      <c r="H420" s="29" t="s">
        <v>81</v>
      </c>
      <c r="I420" s="33" t="s">
        <v>83</v>
      </c>
      <c r="J420" s="16"/>
      <c r="K420" s="17"/>
      <c r="L420" s="18"/>
      <c r="M420" s="19"/>
      <c r="N420" s="20"/>
      <c r="O420" s="20">
        <f t="shared" si="76"/>
        <v>0</v>
      </c>
      <c r="P420" s="21">
        <v>78.930000000000007</v>
      </c>
      <c r="Q420" s="22"/>
      <c r="R420" s="21">
        <f t="shared" si="77"/>
        <v>0</v>
      </c>
      <c r="S420" s="22">
        <v>3.28</v>
      </c>
      <c r="T420" s="22">
        <v>0.52</v>
      </c>
      <c r="U420" s="22">
        <f t="shared" si="78"/>
        <v>0</v>
      </c>
      <c r="V420" s="22">
        <f t="shared" si="79"/>
        <v>0</v>
      </c>
      <c r="W420" s="22">
        <f t="shared" si="80"/>
        <v>0</v>
      </c>
      <c r="X420" s="21">
        <f t="shared" si="81"/>
        <v>0</v>
      </c>
      <c r="Y420" s="22">
        <f>IF(N420&gt;0,(N420*#REF!)+(N420*Q420)+(S420*N420)+(T420*N420),0)</f>
        <v>0</v>
      </c>
      <c r="Z420" s="22">
        <f t="shared" si="82"/>
        <v>0</v>
      </c>
      <c r="AA420" s="23"/>
      <c r="AB420" s="24"/>
    </row>
    <row r="421" spans="1:28" x14ac:dyDescent="0.25">
      <c r="A421" s="39">
        <v>410</v>
      </c>
      <c r="B421" s="25">
        <v>1050131</v>
      </c>
      <c r="C421" s="25" t="s">
        <v>837</v>
      </c>
      <c r="D421" s="28" t="s">
        <v>1166</v>
      </c>
      <c r="E421" s="28" t="s">
        <v>99</v>
      </c>
      <c r="F421" s="31" t="s">
        <v>838</v>
      </c>
      <c r="G421" s="29" t="s">
        <v>79</v>
      </c>
      <c r="H421" s="29" t="s">
        <v>753</v>
      </c>
      <c r="I421" s="33" t="s">
        <v>83</v>
      </c>
      <c r="J421" s="16"/>
      <c r="K421" s="17"/>
      <c r="L421" s="18"/>
      <c r="M421" s="19"/>
      <c r="N421" s="20"/>
      <c r="O421" s="20">
        <f t="shared" ref="O421:O454" si="83">M421-N421</f>
        <v>0</v>
      </c>
      <c r="P421" s="21">
        <v>192.04</v>
      </c>
      <c r="Q421" s="22"/>
      <c r="R421" s="21">
        <f t="shared" si="77"/>
        <v>0</v>
      </c>
      <c r="S421" s="22">
        <v>8.0299999999999994</v>
      </c>
      <c r="T421" s="22">
        <v>1.28</v>
      </c>
      <c r="U421" s="22">
        <f t="shared" si="78"/>
        <v>0</v>
      </c>
      <c r="V421" s="22">
        <f t="shared" si="79"/>
        <v>0</v>
      </c>
      <c r="W421" s="22">
        <f t="shared" si="80"/>
        <v>0</v>
      </c>
      <c r="X421" s="21">
        <f t="shared" si="81"/>
        <v>0</v>
      </c>
      <c r="Y421" s="22">
        <f>IF(N421&gt;0,(N421*#REF!)+(N421*Q421)+(S421*N421)+(T421*N421),0)</f>
        <v>0</v>
      </c>
      <c r="Z421" s="22">
        <f t="shared" si="82"/>
        <v>0</v>
      </c>
      <c r="AA421" s="23"/>
      <c r="AB421" s="24"/>
    </row>
    <row r="422" spans="1:28" x14ac:dyDescent="0.25">
      <c r="A422" s="39">
        <v>411</v>
      </c>
      <c r="B422" s="25">
        <v>230060</v>
      </c>
      <c r="C422" s="25" t="s">
        <v>1254</v>
      </c>
      <c r="D422" s="28" t="s">
        <v>1255</v>
      </c>
      <c r="E422" s="28" t="s">
        <v>81</v>
      </c>
      <c r="F422" s="31" t="s">
        <v>246</v>
      </c>
      <c r="G422" s="29" t="s">
        <v>79</v>
      </c>
      <c r="H422" s="29" t="s">
        <v>81</v>
      </c>
      <c r="I422" s="33" t="s">
        <v>90</v>
      </c>
      <c r="J422" s="16"/>
      <c r="K422" s="17"/>
      <c r="L422" s="18"/>
      <c r="M422" s="19"/>
      <c r="N422" s="20"/>
      <c r="O422" s="20">
        <f t="shared" si="83"/>
        <v>0</v>
      </c>
      <c r="P422" s="21">
        <v>177.89</v>
      </c>
      <c r="Q422" s="22"/>
      <c r="R422" s="21">
        <f t="shared" si="77"/>
        <v>0</v>
      </c>
      <c r="S422" s="22">
        <v>7.41</v>
      </c>
      <c r="T422" s="22">
        <v>1.19</v>
      </c>
      <c r="U422" s="22">
        <f t="shared" si="78"/>
        <v>0</v>
      </c>
      <c r="V422" s="22">
        <f t="shared" si="79"/>
        <v>0</v>
      </c>
      <c r="W422" s="22">
        <f t="shared" si="80"/>
        <v>0</v>
      </c>
      <c r="X422" s="21">
        <f t="shared" si="81"/>
        <v>0</v>
      </c>
      <c r="Y422" s="22">
        <f>IF(N422&gt;0,(N422*#REF!)+(N422*Q422)+(S422*N422)+(T422*N422),0)</f>
        <v>0</v>
      </c>
      <c r="Z422" s="22">
        <f t="shared" si="82"/>
        <v>0</v>
      </c>
      <c r="AA422" s="23"/>
      <c r="AB422" s="24"/>
    </row>
    <row r="423" spans="1:28" x14ac:dyDescent="0.25">
      <c r="A423" s="39">
        <v>412</v>
      </c>
      <c r="B423" s="25">
        <v>230070</v>
      </c>
      <c r="C423" s="25" t="s">
        <v>1256</v>
      </c>
      <c r="D423" s="28" t="s">
        <v>1257</v>
      </c>
      <c r="E423" s="28" t="s">
        <v>81</v>
      </c>
      <c r="F423" s="31" t="s">
        <v>250</v>
      </c>
      <c r="G423" s="29" t="s">
        <v>79</v>
      </c>
      <c r="H423" s="29" t="s">
        <v>81</v>
      </c>
      <c r="I423" s="33" t="s">
        <v>90</v>
      </c>
      <c r="J423" s="16"/>
      <c r="K423" s="17"/>
      <c r="L423" s="18"/>
      <c r="M423" s="19"/>
      <c r="N423" s="20"/>
      <c r="O423" s="20">
        <f t="shared" si="83"/>
        <v>0</v>
      </c>
      <c r="P423" s="21">
        <v>362.86</v>
      </c>
      <c r="Q423" s="22"/>
      <c r="R423" s="21">
        <f t="shared" si="77"/>
        <v>0</v>
      </c>
      <c r="S423" s="22">
        <v>15.15</v>
      </c>
      <c r="T423" s="22">
        <v>2.42</v>
      </c>
      <c r="U423" s="22">
        <f t="shared" si="78"/>
        <v>0</v>
      </c>
      <c r="V423" s="22">
        <f t="shared" si="79"/>
        <v>0</v>
      </c>
      <c r="W423" s="22">
        <f t="shared" si="80"/>
        <v>0</v>
      </c>
      <c r="X423" s="21">
        <f t="shared" si="81"/>
        <v>0</v>
      </c>
      <c r="Y423" s="22">
        <f>IF(N423&gt;0,(N423*#REF!)+(N423*Q423)+(S423*N423)+(T423*N423),0)</f>
        <v>0</v>
      </c>
      <c r="Z423" s="22">
        <f t="shared" si="82"/>
        <v>0</v>
      </c>
      <c r="AA423" s="23"/>
      <c r="AB423" s="24"/>
    </row>
    <row r="424" spans="1:28" x14ac:dyDescent="0.25">
      <c r="A424" s="39">
        <v>413</v>
      </c>
      <c r="B424" s="25">
        <v>3320140</v>
      </c>
      <c r="C424" s="25" t="s">
        <v>839</v>
      </c>
      <c r="D424" s="28" t="s">
        <v>1167</v>
      </c>
      <c r="E424" s="28" t="s">
        <v>244</v>
      </c>
      <c r="F424" s="31" t="s">
        <v>312</v>
      </c>
      <c r="G424" s="29" t="s">
        <v>84</v>
      </c>
      <c r="H424" s="29" t="s">
        <v>764</v>
      </c>
      <c r="I424" s="33" t="s">
        <v>90</v>
      </c>
      <c r="J424" s="16"/>
      <c r="K424" s="17"/>
      <c r="L424" s="18"/>
      <c r="M424" s="19"/>
      <c r="N424" s="20"/>
      <c r="O424" s="20">
        <f t="shared" si="83"/>
        <v>0</v>
      </c>
      <c r="P424" s="21">
        <v>2690.46</v>
      </c>
      <c r="Q424" s="22"/>
      <c r="R424" s="21">
        <f t="shared" si="77"/>
        <v>0</v>
      </c>
      <c r="S424" s="22">
        <v>112.24</v>
      </c>
      <c r="T424" s="22">
        <v>17.96</v>
      </c>
      <c r="U424" s="22">
        <f t="shared" si="78"/>
        <v>0</v>
      </c>
      <c r="V424" s="22">
        <f t="shared" si="79"/>
        <v>0</v>
      </c>
      <c r="W424" s="22">
        <f t="shared" si="80"/>
        <v>0</v>
      </c>
      <c r="X424" s="21">
        <f t="shared" si="81"/>
        <v>0</v>
      </c>
      <c r="Y424" s="22">
        <f>IF(N424&gt;0,(N424*#REF!)+(N424*Q424)+(S424*N424)+(T424*N424),0)</f>
        <v>0</v>
      </c>
      <c r="Z424" s="22">
        <f t="shared" si="82"/>
        <v>0</v>
      </c>
      <c r="AA424" s="23"/>
      <c r="AB424" s="24"/>
    </row>
    <row r="425" spans="1:28" x14ac:dyDescent="0.25">
      <c r="A425" s="39">
        <v>414</v>
      </c>
      <c r="B425" s="25">
        <v>3320130</v>
      </c>
      <c r="C425" s="25" t="s">
        <v>840</v>
      </c>
      <c r="D425" s="28" t="s">
        <v>1168</v>
      </c>
      <c r="E425" s="28" t="s">
        <v>244</v>
      </c>
      <c r="F425" s="31" t="s">
        <v>841</v>
      </c>
      <c r="G425" s="29" t="s">
        <v>84</v>
      </c>
      <c r="H425" s="29" t="s">
        <v>764</v>
      </c>
      <c r="I425" s="33" t="s">
        <v>90</v>
      </c>
      <c r="J425" s="16"/>
      <c r="K425" s="17"/>
      <c r="L425" s="18"/>
      <c r="M425" s="19"/>
      <c r="N425" s="20"/>
      <c r="O425" s="20">
        <f t="shared" si="83"/>
        <v>0</v>
      </c>
      <c r="P425" s="21">
        <v>3408.28</v>
      </c>
      <c r="Q425" s="22"/>
      <c r="R425" s="21">
        <f t="shared" si="77"/>
        <v>0</v>
      </c>
      <c r="S425" s="22">
        <v>142.16999999999999</v>
      </c>
      <c r="T425" s="22">
        <v>22.75</v>
      </c>
      <c r="U425" s="22">
        <f t="shared" si="78"/>
        <v>0</v>
      </c>
      <c r="V425" s="22">
        <f t="shared" si="79"/>
        <v>0</v>
      </c>
      <c r="W425" s="22">
        <f t="shared" si="80"/>
        <v>0</v>
      </c>
      <c r="X425" s="21">
        <f t="shared" si="81"/>
        <v>0</v>
      </c>
      <c r="Y425" s="22">
        <f>IF(N425&gt;0,(N425*#REF!)+(N425*Q425)+(S425*N425)+(T425*N425),0)</f>
        <v>0</v>
      </c>
      <c r="Z425" s="22">
        <f t="shared" si="82"/>
        <v>0</v>
      </c>
      <c r="AA425" s="23"/>
      <c r="AB425" s="24"/>
    </row>
    <row r="426" spans="1:28" x14ac:dyDescent="0.25">
      <c r="A426" s="39">
        <v>415</v>
      </c>
      <c r="B426" s="25">
        <v>220018</v>
      </c>
      <c r="C426" s="25" t="s">
        <v>842</v>
      </c>
      <c r="D426" s="28" t="s">
        <v>1169</v>
      </c>
      <c r="E426" s="28" t="s">
        <v>124</v>
      </c>
      <c r="F426" s="31" t="s">
        <v>147</v>
      </c>
      <c r="G426" s="29" t="s">
        <v>97</v>
      </c>
      <c r="H426" s="29" t="s">
        <v>124</v>
      </c>
      <c r="I426" s="33" t="s">
        <v>83</v>
      </c>
      <c r="J426" s="16"/>
      <c r="K426" s="17"/>
      <c r="L426" s="18"/>
      <c r="M426" s="19"/>
      <c r="N426" s="20"/>
      <c r="O426" s="20">
        <f t="shared" si="83"/>
        <v>0</v>
      </c>
      <c r="P426" s="21">
        <v>422.23</v>
      </c>
      <c r="Q426" s="22"/>
      <c r="R426" s="21">
        <f t="shared" si="77"/>
        <v>0</v>
      </c>
      <c r="S426" s="22">
        <v>17.62</v>
      </c>
      <c r="T426" s="22">
        <v>2.82</v>
      </c>
      <c r="U426" s="22">
        <f t="shared" si="78"/>
        <v>0</v>
      </c>
      <c r="V426" s="22">
        <f t="shared" si="79"/>
        <v>0</v>
      </c>
      <c r="W426" s="22">
        <f t="shared" si="80"/>
        <v>0</v>
      </c>
      <c r="X426" s="21">
        <f t="shared" si="81"/>
        <v>0</v>
      </c>
      <c r="Y426" s="22">
        <f>IF(N426&gt;0,(N426*#REF!)+(N426*Q426)+(S426*N426)+(T426*N426),0)</f>
        <v>0</v>
      </c>
      <c r="Z426" s="22">
        <f t="shared" si="82"/>
        <v>0</v>
      </c>
      <c r="AA426" s="23"/>
      <c r="AB426" s="24"/>
    </row>
    <row r="427" spans="1:28" x14ac:dyDescent="0.25">
      <c r="A427" s="39">
        <v>416</v>
      </c>
      <c r="B427" s="25">
        <v>220019</v>
      </c>
      <c r="C427" s="25" t="s">
        <v>843</v>
      </c>
      <c r="D427" s="28" t="s">
        <v>1170</v>
      </c>
      <c r="E427" s="28" t="s">
        <v>81</v>
      </c>
      <c r="F427" s="31" t="s">
        <v>92</v>
      </c>
      <c r="G427" s="29" t="s">
        <v>79</v>
      </c>
      <c r="H427" s="29" t="s">
        <v>81</v>
      </c>
      <c r="I427" s="33" t="s">
        <v>90</v>
      </c>
      <c r="J427" s="16"/>
      <c r="K427" s="17"/>
      <c r="L427" s="18"/>
      <c r="M427" s="19"/>
      <c r="N427" s="20"/>
      <c r="O427" s="20">
        <f t="shared" si="83"/>
        <v>0</v>
      </c>
      <c r="P427" s="21">
        <v>6374.66</v>
      </c>
      <c r="Q427" s="22"/>
      <c r="R427" s="21">
        <f t="shared" si="77"/>
        <v>0</v>
      </c>
      <c r="S427" s="22">
        <v>265.91000000000003</v>
      </c>
      <c r="T427" s="22">
        <v>42.55</v>
      </c>
      <c r="U427" s="22">
        <f t="shared" si="78"/>
        <v>0</v>
      </c>
      <c r="V427" s="22">
        <f t="shared" si="79"/>
        <v>0</v>
      </c>
      <c r="W427" s="22">
        <f t="shared" si="80"/>
        <v>0</v>
      </c>
      <c r="X427" s="21">
        <f t="shared" si="81"/>
        <v>0</v>
      </c>
      <c r="Y427" s="22">
        <f>IF(N427&gt;0,(N427*#REF!)+(N427*Q427)+(S427*N427)+(T427*N427),0)</f>
        <v>0</v>
      </c>
      <c r="Z427" s="22">
        <f t="shared" si="82"/>
        <v>0</v>
      </c>
      <c r="AA427" s="23"/>
      <c r="AB427" s="24"/>
    </row>
    <row r="428" spans="1:28" x14ac:dyDescent="0.25">
      <c r="A428" s="39">
        <v>417</v>
      </c>
      <c r="B428" s="25">
        <v>220015</v>
      </c>
      <c r="C428" s="25" t="s">
        <v>844</v>
      </c>
      <c r="D428" s="28" t="s">
        <v>1171</v>
      </c>
      <c r="E428" s="28" t="s">
        <v>146</v>
      </c>
      <c r="F428" s="31" t="s">
        <v>307</v>
      </c>
      <c r="G428" s="29" t="s">
        <v>97</v>
      </c>
      <c r="H428" s="29" t="s">
        <v>146</v>
      </c>
      <c r="I428" s="33" t="s">
        <v>90</v>
      </c>
      <c r="J428" s="16"/>
      <c r="K428" s="17"/>
      <c r="L428" s="18"/>
      <c r="M428" s="19"/>
      <c r="N428" s="20"/>
      <c r="O428" s="20">
        <f t="shared" si="83"/>
        <v>0</v>
      </c>
      <c r="P428" s="21">
        <v>371.1</v>
      </c>
      <c r="Q428" s="22"/>
      <c r="R428" s="21">
        <f t="shared" si="77"/>
        <v>0</v>
      </c>
      <c r="S428" s="22">
        <v>15.49</v>
      </c>
      <c r="T428" s="22">
        <v>2.48</v>
      </c>
      <c r="U428" s="22">
        <f t="shared" si="78"/>
        <v>0</v>
      </c>
      <c r="V428" s="22">
        <f t="shared" si="79"/>
        <v>0</v>
      </c>
      <c r="W428" s="22">
        <f t="shared" si="80"/>
        <v>0</v>
      </c>
      <c r="X428" s="21">
        <f t="shared" si="81"/>
        <v>0</v>
      </c>
      <c r="Y428" s="22">
        <f>IF(N428&gt;0,(N428*#REF!)+(N428*Q428)+(S428*N428)+(T428*N428),0)</f>
        <v>0</v>
      </c>
      <c r="Z428" s="22">
        <f t="shared" si="82"/>
        <v>0</v>
      </c>
      <c r="AA428" s="23"/>
      <c r="AB428" s="24"/>
    </row>
    <row r="429" spans="1:28" x14ac:dyDescent="0.25">
      <c r="A429" s="39">
        <v>418</v>
      </c>
      <c r="B429" s="25">
        <v>220016</v>
      </c>
      <c r="C429" s="25" t="s">
        <v>845</v>
      </c>
      <c r="D429" s="28" t="s">
        <v>1171</v>
      </c>
      <c r="E429" s="28" t="s">
        <v>78</v>
      </c>
      <c r="F429" s="31" t="s">
        <v>88</v>
      </c>
      <c r="G429" s="29" t="s">
        <v>79</v>
      </c>
      <c r="H429" s="29" t="s">
        <v>243</v>
      </c>
      <c r="I429" s="33" t="s">
        <v>90</v>
      </c>
      <c r="J429" s="16"/>
      <c r="K429" s="17"/>
      <c r="L429" s="18"/>
      <c r="M429" s="19"/>
      <c r="N429" s="20"/>
      <c r="O429" s="20">
        <f t="shared" si="83"/>
        <v>0</v>
      </c>
      <c r="P429" s="21">
        <v>994.33</v>
      </c>
      <c r="Q429" s="22"/>
      <c r="R429" s="21">
        <f t="shared" si="77"/>
        <v>0</v>
      </c>
      <c r="S429" s="22">
        <v>41.47</v>
      </c>
      <c r="T429" s="22">
        <v>6.64</v>
      </c>
      <c r="U429" s="22">
        <f t="shared" si="78"/>
        <v>0</v>
      </c>
      <c r="V429" s="22">
        <f t="shared" si="79"/>
        <v>0</v>
      </c>
      <c r="W429" s="22">
        <f t="shared" si="80"/>
        <v>0</v>
      </c>
      <c r="X429" s="21">
        <f t="shared" si="81"/>
        <v>0</v>
      </c>
      <c r="Y429" s="22">
        <f>IF(N429&gt;0,(N429*#REF!)+(N429*Q429)+(S429*N429)+(T429*N429),0)</f>
        <v>0</v>
      </c>
      <c r="Z429" s="22">
        <f t="shared" si="82"/>
        <v>0</v>
      </c>
      <c r="AA429" s="23"/>
      <c r="AB429" s="24"/>
    </row>
    <row r="430" spans="1:28" x14ac:dyDescent="0.25">
      <c r="A430" s="39">
        <v>419</v>
      </c>
      <c r="B430" s="25">
        <v>1610082</v>
      </c>
      <c r="C430" s="25" t="s">
        <v>846</v>
      </c>
      <c r="D430" s="28" t="s">
        <v>1172</v>
      </c>
      <c r="E430" s="28" t="s">
        <v>181</v>
      </c>
      <c r="F430" s="31" t="s">
        <v>847</v>
      </c>
      <c r="G430" s="29" t="s">
        <v>79</v>
      </c>
      <c r="H430" s="29" t="s">
        <v>848</v>
      </c>
      <c r="I430" s="33" t="s">
        <v>90</v>
      </c>
      <c r="J430" s="16"/>
      <c r="K430" s="17"/>
      <c r="L430" s="18"/>
      <c r="M430" s="19"/>
      <c r="N430" s="20"/>
      <c r="O430" s="20">
        <f t="shared" si="83"/>
        <v>0</v>
      </c>
      <c r="P430" s="21">
        <v>6674.29</v>
      </c>
      <c r="Q430" s="22"/>
      <c r="R430" s="21">
        <f t="shared" si="77"/>
        <v>0</v>
      </c>
      <c r="S430" s="22">
        <v>278.39999999999998</v>
      </c>
      <c r="T430" s="22">
        <v>44.54</v>
      </c>
      <c r="U430" s="22">
        <f t="shared" si="78"/>
        <v>0</v>
      </c>
      <c r="V430" s="22">
        <f t="shared" si="79"/>
        <v>0</v>
      </c>
      <c r="W430" s="22">
        <f t="shared" si="80"/>
        <v>0</v>
      </c>
      <c r="X430" s="21">
        <f t="shared" si="81"/>
        <v>0</v>
      </c>
      <c r="Y430" s="22">
        <f>IF(N430&gt;0,(N430*#REF!)+(N430*Q430)+(S430*N430)+(T430*N430),0)</f>
        <v>0</v>
      </c>
      <c r="Z430" s="22">
        <f t="shared" si="82"/>
        <v>0</v>
      </c>
      <c r="AA430" s="23"/>
      <c r="AB430" s="24"/>
    </row>
    <row r="431" spans="1:28" x14ac:dyDescent="0.25">
      <c r="A431" s="39">
        <v>420</v>
      </c>
      <c r="B431" s="25">
        <v>1610081</v>
      </c>
      <c r="C431" s="25" t="s">
        <v>849</v>
      </c>
      <c r="D431" s="28" t="s">
        <v>1173</v>
      </c>
      <c r="E431" s="28" t="s">
        <v>81</v>
      </c>
      <c r="F431" s="31" t="s">
        <v>101</v>
      </c>
      <c r="G431" s="29" t="s">
        <v>79</v>
      </c>
      <c r="H431" s="29" t="s">
        <v>81</v>
      </c>
      <c r="I431" s="33" t="s">
        <v>83</v>
      </c>
      <c r="J431" s="16"/>
      <c r="K431" s="17"/>
      <c r="L431" s="18"/>
      <c r="M431" s="19"/>
      <c r="N431" s="20"/>
      <c r="O431" s="20">
        <f t="shared" si="83"/>
        <v>0</v>
      </c>
      <c r="P431" s="21">
        <v>74.34</v>
      </c>
      <c r="Q431" s="22"/>
      <c r="R431" s="21">
        <f t="shared" si="77"/>
        <v>0</v>
      </c>
      <c r="S431" s="22">
        <v>3.09</v>
      </c>
      <c r="T431" s="22">
        <v>0.49</v>
      </c>
      <c r="U431" s="22">
        <f t="shared" si="78"/>
        <v>0</v>
      </c>
      <c r="V431" s="22">
        <f t="shared" si="79"/>
        <v>0</v>
      </c>
      <c r="W431" s="22">
        <f t="shared" si="80"/>
        <v>0</v>
      </c>
      <c r="X431" s="21">
        <f t="shared" si="81"/>
        <v>0</v>
      </c>
      <c r="Y431" s="22">
        <f>IF(N431&gt;0,(N431*#REF!)+(N431*Q431)+(S431*N431)+(T431*N431),0)</f>
        <v>0</v>
      </c>
      <c r="Z431" s="22">
        <f t="shared" si="82"/>
        <v>0</v>
      </c>
      <c r="AA431" s="23"/>
      <c r="AB431" s="24"/>
    </row>
    <row r="432" spans="1:28" x14ac:dyDescent="0.25">
      <c r="A432" s="39">
        <v>421</v>
      </c>
      <c r="B432" s="25">
        <v>1610093</v>
      </c>
      <c r="C432" s="25" t="s">
        <v>850</v>
      </c>
      <c r="D432" s="28" t="s">
        <v>1173</v>
      </c>
      <c r="E432" s="28" t="s">
        <v>81</v>
      </c>
      <c r="F432" s="31" t="s">
        <v>82</v>
      </c>
      <c r="G432" s="29" t="s">
        <v>79</v>
      </c>
      <c r="H432" s="29" t="s">
        <v>81</v>
      </c>
      <c r="I432" s="33" t="s">
        <v>83</v>
      </c>
      <c r="J432" s="16"/>
      <c r="K432" s="17"/>
      <c r="L432" s="18"/>
      <c r="M432" s="19"/>
      <c r="N432" s="20"/>
      <c r="O432" s="20">
        <f t="shared" si="83"/>
        <v>0</v>
      </c>
      <c r="P432" s="21">
        <v>1274.72</v>
      </c>
      <c r="Q432" s="22"/>
      <c r="R432" s="21">
        <f t="shared" si="77"/>
        <v>0</v>
      </c>
      <c r="S432" s="22">
        <v>53.15</v>
      </c>
      <c r="T432" s="22">
        <v>8.5</v>
      </c>
      <c r="U432" s="22">
        <f t="shared" si="78"/>
        <v>0</v>
      </c>
      <c r="V432" s="22">
        <f t="shared" si="79"/>
        <v>0</v>
      </c>
      <c r="W432" s="22">
        <f t="shared" si="80"/>
        <v>0</v>
      </c>
      <c r="X432" s="21">
        <f t="shared" si="81"/>
        <v>0</v>
      </c>
      <c r="Y432" s="22">
        <f>IF(N432&gt;0,(N432*#REF!)+(N432*Q432)+(S432*N432)+(T432*N432),0)</f>
        <v>0</v>
      </c>
      <c r="Z432" s="22">
        <f t="shared" si="82"/>
        <v>0</v>
      </c>
      <c r="AA432" s="23"/>
      <c r="AB432" s="24"/>
    </row>
    <row r="433" spans="1:28" x14ac:dyDescent="0.25">
      <c r="A433" s="39">
        <v>422</v>
      </c>
      <c r="B433" s="25">
        <v>1090010</v>
      </c>
      <c r="C433" s="25" t="s">
        <v>851</v>
      </c>
      <c r="D433" s="28" t="s">
        <v>1174</v>
      </c>
      <c r="E433" s="28" t="s">
        <v>81</v>
      </c>
      <c r="F433" s="31" t="s">
        <v>852</v>
      </c>
      <c r="G433" s="29" t="s">
        <v>79</v>
      </c>
      <c r="H433" s="29" t="s">
        <v>81</v>
      </c>
      <c r="I433" s="33" t="s">
        <v>83</v>
      </c>
      <c r="J433" s="16"/>
      <c r="K433" s="17"/>
      <c r="L433" s="18"/>
      <c r="M433" s="19"/>
      <c r="N433" s="20"/>
      <c r="O433" s="20">
        <f t="shared" si="83"/>
        <v>0</v>
      </c>
      <c r="P433" s="21">
        <v>70.69</v>
      </c>
      <c r="Q433" s="22"/>
      <c r="R433" s="21">
        <f t="shared" si="77"/>
        <v>0</v>
      </c>
      <c r="S433" s="22">
        <v>2.95</v>
      </c>
      <c r="T433" s="22">
        <v>0.47</v>
      </c>
      <c r="U433" s="22">
        <f t="shared" si="78"/>
        <v>0</v>
      </c>
      <c r="V433" s="22">
        <f t="shared" si="79"/>
        <v>0</v>
      </c>
      <c r="W433" s="22">
        <f t="shared" si="80"/>
        <v>0</v>
      </c>
      <c r="X433" s="21">
        <f t="shared" si="81"/>
        <v>0</v>
      </c>
      <c r="Y433" s="22">
        <f>IF(N433&gt;0,(N433*#REF!)+(N433*Q433)+(S433*N433)+(T433*N433),0)</f>
        <v>0</v>
      </c>
      <c r="Z433" s="22">
        <f t="shared" si="82"/>
        <v>0</v>
      </c>
      <c r="AA433" s="23"/>
      <c r="AB433" s="24"/>
    </row>
    <row r="434" spans="1:28" x14ac:dyDescent="0.25">
      <c r="A434" s="39">
        <v>423</v>
      </c>
      <c r="B434" s="25">
        <v>1090030</v>
      </c>
      <c r="C434" s="25" t="s">
        <v>853</v>
      </c>
      <c r="D434" s="28" t="s">
        <v>1174</v>
      </c>
      <c r="E434" s="28" t="s">
        <v>99</v>
      </c>
      <c r="F434" s="31" t="s">
        <v>854</v>
      </c>
      <c r="G434" s="29" t="s">
        <v>79</v>
      </c>
      <c r="H434" s="29" t="s">
        <v>276</v>
      </c>
      <c r="I434" s="33" t="s">
        <v>83</v>
      </c>
      <c r="J434" s="16"/>
      <c r="K434" s="17"/>
      <c r="L434" s="18"/>
      <c r="M434" s="19"/>
      <c r="N434" s="20"/>
      <c r="O434" s="20">
        <f t="shared" si="83"/>
        <v>0</v>
      </c>
      <c r="P434" s="21">
        <v>1695.06</v>
      </c>
      <c r="Q434" s="22"/>
      <c r="R434" s="21">
        <f t="shared" si="77"/>
        <v>0</v>
      </c>
      <c r="S434" s="22">
        <v>70.73</v>
      </c>
      <c r="T434" s="22">
        <v>11.32</v>
      </c>
      <c r="U434" s="22">
        <f t="shared" si="78"/>
        <v>0</v>
      </c>
      <c r="V434" s="22">
        <f t="shared" si="79"/>
        <v>0</v>
      </c>
      <c r="W434" s="22">
        <f t="shared" si="80"/>
        <v>0</v>
      </c>
      <c r="X434" s="21">
        <f t="shared" si="81"/>
        <v>0</v>
      </c>
      <c r="Y434" s="22">
        <f>IF(N434&gt;0,(N434*#REF!)+(N434*Q434)+(S434*N434)+(T434*N434),0)</f>
        <v>0</v>
      </c>
      <c r="Z434" s="22">
        <f t="shared" si="82"/>
        <v>0</v>
      </c>
      <c r="AA434" s="23"/>
      <c r="AB434" s="24"/>
    </row>
    <row r="435" spans="1:28" x14ac:dyDescent="0.25">
      <c r="A435" s="39">
        <v>424</v>
      </c>
      <c r="B435" s="25">
        <v>1090031</v>
      </c>
      <c r="C435" s="25" t="s">
        <v>855</v>
      </c>
      <c r="D435" s="28" t="s">
        <v>1174</v>
      </c>
      <c r="E435" s="28" t="s">
        <v>99</v>
      </c>
      <c r="F435" s="31" t="s">
        <v>856</v>
      </c>
      <c r="G435" s="29" t="s">
        <v>79</v>
      </c>
      <c r="H435" s="29" t="s">
        <v>134</v>
      </c>
      <c r="I435" s="33" t="s">
        <v>83</v>
      </c>
      <c r="J435" s="16"/>
      <c r="K435" s="17"/>
      <c r="L435" s="18"/>
      <c r="M435" s="19"/>
      <c r="N435" s="20"/>
      <c r="O435" s="20">
        <f t="shared" si="83"/>
        <v>0</v>
      </c>
      <c r="P435" s="21">
        <v>1986.3</v>
      </c>
      <c r="Q435" s="22"/>
      <c r="R435" s="21">
        <f t="shared" si="77"/>
        <v>0</v>
      </c>
      <c r="S435" s="22">
        <v>82.84</v>
      </c>
      <c r="T435" s="22">
        <v>13.25</v>
      </c>
      <c r="U435" s="22">
        <f t="shared" si="78"/>
        <v>0</v>
      </c>
      <c r="V435" s="22">
        <f t="shared" si="79"/>
        <v>0</v>
      </c>
      <c r="W435" s="22">
        <f t="shared" si="80"/>
        <v>0</v>
      </c>
      <c r="X435" s="21">
        <f t="shared" si="81"/>
        <v>0</v>
      </c>
      <c r="Y435" s="22">
        <f>IF(N435&gt;0,(N435*#REF!)+(N435*Q435)+(S435*N435)+(T435*N435),0)</f>
        <v>0</v>
      </c>
      <c r="Z435" s="22">
        <f t="shared" si="82"/>
        <v>0</v>
      </c>
      <c r="AA435" s="23"/>
      <c r="AB435" s="24"/>
    </row>
    <row r="436" spans="1:28" x14ac:dyDescent="0.25">
      <c r="A436" s="39">
        <v>425</v>
      </c>
      <c r="B436" s="25">
        <v>3495186</v>
      </c>
      <c r="C436" s="25" t="s">
        <v>857</v>
      </c>
      <c r="D436" s="28" t="s">
        <v>1175</v>
      </c>
      <c r="E436" s="28" t="s">
        <v>664</v>
      </c>
      <c r="F436" s="31" t="s">
        <v>269</v>
      </c>
      <c r="G436" s="29" t="s">
        <v>103</v>
      </c>
      <c r="H436" s="29" t="s">
        <v>858</v>
      </c>
      <c r="I436" s="33" t="s">
        <v>90</v>
      </c>
      <c r="J436" s="16"/>
      <c r="K436" s="17"/>
      <c r="L436" s="18"/>
      <c r="M436" s="19"/>
      <c r="N436" s="20"/>
      <c r="O436" s="20">
        <f t="shared" si="83"/>
        <v>0</v>
      </c>
      <c r="P436" s="21">
        <v>12791.97</v>
      </c>
      <c r="Q436" s="22"/>
      <c r="R436" s="21">
        <f t="shared" si="77"/>
        <v>0</v>
      </c>
      <c r="S436" s="22">
        <v>533.62</v>
      </c>
      <c r="T436" s="22">
        <v>85.38</v>
      </c>
      <c r="U436" s="22">
        <f t="shared" si="78"/>
        <v>0</v>
      </c>
      <c r="V436" s="22">
        <f t="shared" si="79"/>
        <v>0</v>
      </c>
      <c r="W436" s="22">
        <f t="shared" si="80"/>
        <v>0</v>
      </c>
      <c r="X436" s="21">
        <f t="shared" si="81"/>
        <v>0</v>
      </c>
      <c r="Y436" s="22">
        <f>IF(N436&gt;0,(N436*#REF!)+(N436*Q436)+(S436*N436)+(T436*N436),0)</f>
        <v>0</v>
      </c>
      <c r="Z436" s="22">
        <f t="shared" si="82"/>
        <v>0</v>
      </c>
      <c r="AA436" s="23"/>
      <c r="AB436" s="24"/>
    </row>
    <row r="437" spans="1:28" x14ac:dyDescent="0.25">
      <c r="A437" s="39">
        <v>426</v>
      </c>
      <c r="B437" s="25">
        <v>3495188</v>
      </c>
      <c r="C437" s="25" t="s">
        <v>859</v>
      </c>
      <c r="D437" s="28" t="s">
        <v>1176</v>
      </c>
      <c r="E437" s="28" t="s">
        <v>664</v>
      </c>
      <c r="F437" s="36">
        <v>0.4</v>
      </c>
      <c r="G437" s="29" t="s">
        <v>103</v>
      </c>
      <c r="H437" s="29" t="s">
        <v>858</v>
      </c>
      <c r="I437" s="33" t="s">
        <v>90</v>
      </c>
      <c r="J437" s="16"/>
      <c r="K437" s="17"/>
      <c r="L437" s="18"/>
      <c r="M437" s="19"/>
      <c r="N437" s="20"/>
      <c r="O437" s="20">
        <f t="shared" si="83"/>
        <v>0</v>
      </c>
      <c r="P437" s="21">
        <v>16282.72</v>
      </c>
      <c r="Q437" s="22"/>
      <c r="R437" s="21">
        <f t="shared" si="77"/>
        <v>0</v>
      </c>
      <c r="S437" s="22">
        <v>679.2</v>
      </c>
      <c r="T437" s="22">
        <v>108.67</v>
      </c>
      <c r="U437" s="22">
        <f t="shared" si="78"/>
        <v>0</v>
      </c>
      <c r="V437" s="22">
        <f t="shared" si="79"/>
        <v>0</v>
      </c>
      <c r="W437" s="22">
        <f t="shared" si="80"/>
        <v>0</v>
      </c>
      <c r="X437" s="21">
        <f t="shared" si="81"/>
        <v>0</v>
      </c>
      <c r="Y437" s="22">
        <f>IF(N437&gt;0,(N437*#REF!)+(N437*Q437)+(S437*N437)+(T437*N437),0)</f>
        <v>0</v>
      </c>
      <c r="Z437" s="22">
        <f t="shared" si="82"/>
        <v>0</v>
      </c>
      <c r="AA437" s="23"/>
      <c r="AB437" s="24"/>
    </row>
    <row r="438" spans="1:28" x14ac:dyDescent="0.25">
      <c r="A438" s="39">
        <v>427</v>
      </c>
      <c r="B438" s="25">
        <v>1220007</v>
      </c>
      <c r="C438" s="25" t="s">
        <v>1258</v>
      </c>
      <c r="D438" s="28" t="s">
        <v>1259</v>
      </c>
      <c r="E438" s="28" t="s">
        <v>81</v>
      </c>
      <c r="F438" s="36" t="s">
        <v>1260</v>
      </c>
      <c r="G438" s="29" t="s">
        <v>79</v>
      </c>
      <c r="H438" s="29" t="s">
        <v>81</v>
      </c>
      <c r="I438" s="33" t="s">
        <v>90</v>
      </c>
      <c r="J438" s="16"/>
      <c r="K438" s="17"/>
      <c r="L438" s="18"/>
      <c r="M438" s="19"/>
      <c r="N438" s="20"/>
      <c r="O438" s="20">
        <f t="shared" si="83"/>
        <v>0</v>
      </c>
      <c r="P438" s="21">
        <v>2291.1999999999998</v>
      </c>
      <c r="Q438" s="22"/>
      <c r="R438" s="21">
        <f t="shared" si="77"/>
        <v>0</v>
      </c>
      <c r="S438" s="22">
        <v>679.2</v>
      </c>
      <c r="T438" s="22">
        <v>108.67</v>
      </c>
      <c r="U438" s="22">
        <f t="shared" si="78"/>
        <v>0</v>
      </c>
      <c r="V438" s="22">
        <f t="shared" si="79"/>
        <v>0</v>
      </c>
      <c r="W438" s="22">
        <f t="shared" si="80"/>
        <v>0</v>
      </c>
      <c r="X438" s="21">
        <f t="shared" si="81"/>
        <v>0</v>
      </c>
      <c r="Y438" s="22">
        <f>IF(N438&gt;0,(N438*#REF!)+(N438*Q438)+(S438*N438)+(T438*N438),0)</f>
        <v>0</v>
      </c>
      <c r="Z438" s="22">
        <f t="shared" si="82"/>
        <v>0</v>
      </c>
      <c r="AA438" s="23"/>
      <c r="AB438" s="24"/>
    </row>
    <row r="439" spans="1:28" x14ac:dyDescent="0.25">
      <c r="A439" s="39">
        <v>428</v>
      </c>
      <c r="B439" s="25">
        <v>3720009</v>
      </c>
      <c r="C439" s="25" t="s">
        <v>860</v>
      </c>
      <c r="D439" s="28" t="s">
        <v>1177</v>
      </c>
      <c r="E439" s="28" t="s">
        <v>664</v>
      </c>
      <c r="F439" s="31" t="s">
        <v>861</v>
      </c>
      <c r="G439" s="29" t="s">
        <v>103</v>
      </c>
      <c r="H439" s="29" t="s">
        <v>862</v>
      </c>
      <c r="I439" s="33" t="s">
        <v>83</v>
      </c>
      <c r="J439" s="16"/>
      <c r="K439" s="17"/>
      <c r="L439" s="18"/>
      <c r="M439" s="19"/>
      <c r="N439" s="20"/>
      <c r="O439" s="20">
        <f t="shared" si="83"/>
        <v>0</v>
      </c>
      <c r="P439" s="21">
        <v>6626.51</v>
      </c>
      <c r="Q439" s="22"/>
      <c r="R439" s="21">
        <f t="shared" si="77"/>
        <v>0</v>
      </c>
      <c r="S439" s="22">
        <v>679.2</v>
      </c>
      <c r="T439" s="22">
        <v>44.22</v>
      </c>
      <c r="U439" s="22">
        <f t="shared" si="78"/>
        <v>0</v>
      </c>
      <c r="V439" s="22">
        <f t="shared" si="79"/>
        <v>0</v>
      </c>
      <c r="W439" s="22">
        <f t="shared" si="80"/>
        <v>0</v>
      </c>
      <c r="X439" s="21">
        <f t="shared" si="81"/>
        <v>0</v>
      </c>
      <c r="Y439" s="22">
        <f>IF(N439&gt;0,(N439*#REF!)+(N439*Q439)+(S439*N439)+(T439*N439),0)</f>
        <v>0</v>
      </c>
      <c r="Z439" s="22">
        <f t="shared" si="82"/>
        <v>0</v>
      </c>
      <c r="AA439" s="23"/>
      <c r="AB439" s="24"/>
    </row>
    <row r="440" spans="1:28" x14ac:dyDescent="0.25">
      <c r="A440" s="39">
        <v>429</v>
      </c>
      <c r="B440" s="25">
        <v>1211150</v>
      </c>
      <c r="C440" s="25" t="s">
        <v>863</v>
      </c>
      <c r="D440" s="28" t="s">
        <v>1178</v>
      </c>
      <c r="E440" s="28" t="s">
        <v>81</v>
      </c>
      <c r="F440" s="31" t="s">
        <v>500</v>
      </c>
      <c r="G440" s="29" t="s">
        <v>79</v>
      </c>
      <c r="H440" s="29" t="s">
        <v>81</v>
      </c>
      <c r="I440" s="33" t="s">
        <v>90</v>
      </c>
      <c r="J440" s="16"/>
      <c r="K440" s="17"/>
      <c r="L440" s="18"/>
      <c r="M440" s="19"/>
      <c r="N440" s="20"/>
      <c r="O440" s="20">
        <f t="shared" si="83"/>
        <v>0</v>
      </c>
      <c r="P440" s="21">
        <v>41.11</v>
      </c>
      <c r="Q440" s="22"/>
      <c r="R440" s="21">
        <f t="shared" si="77"/>
        <v>0</v>
      </c>
      <c r="S440" s="22">
        <v>1.71</v>
      </c>
      <c r="T440" s="22">
        <v>0.27</v>
      </c>
      <c r="U440" s="22">
        <f t="shared" si="78"/>
        <v>0</v>
      </c>
      <c r="V440" s="22">
        <f t="shared" si="79"/>
        <v>0</v>
      </c>
      <c r="W440" s="22">
        <f t="shared" si="80"/>
        <v>0</v>
      </c>
      <c r="X440" s="21">
        <f t="shared" si="81"/>
        <v>0</v>
      </c>
      <c r="Y440" s="22">
        <f>IF(N440&gt;0,(N440*#REF!)+(N440*Q440)+(S440*N440)+(T440*N440),0)</f>
        <v>0</v>
      </c>
      <c r="Z440" s="22">
        <f t="shared" si="82"/>
        <v>0</v>
      </c>
      <c r="AA440" s="23"/>
      <c r="AB440" s="24"/>
    </row>
    <row r="441" spans="1:28" ht="15" customHeight="1" x14ac:dyDescent="0.25">
      <c r="A441" s="39">
        <v>430</v>
      </c>
      <c r="B441" s="25">
        <v>1211146</v>
      </c>
      <c r="C441" s="25" t="s">
        <v>864</v>
      </c>
      <c r="D441" s="28" t="s">
        <v>1179</v>
      </c>
      <c r="E441" s="28" t="s">
        <v>81</v>
      </c>
      <c r="F441" s="31" t="s">
        <v>865</v>
      </c>
      <c r="G441" s="29" t="s">
        <v>79</v>
      </c>
      <c r="H441" s="29" t="s">
        <v>81</v>
      </c>
      <c r="I441" s="33" t="s">
        <v>90</v>
      </c>
      <c r="J441" s="16"/>
      <c r="K441" s="17"/>
      <c r="L441" s="18"/>
      <c r="M441" s="19"/>
      <c r="N441" s="20"/>
      <c r="O441" s="20">
        <f t="shared" si="83"/>
        <v>0</v>
      </c>
      <c r="P441" s="21">
        <v>5204.67</v>
      </c>
      <c r="Q441" s="22"/>
      <c r="R441" s="21">
        <f t="shared" si="77"/>
        <v>0</v>
      </c>
      <c r="S441" s="22">
        <v>217.12</v>
      </c>
      <c r="T441" s="22">
        <v>34.74</v>
      </c>
      <c r="U441" s="22">
        <f t="shared" si="78"/>
        <v>0</v>
      </c>
      <c r="V441" s="22">
        <f t="shared" si="79"/>
        <v>0</v>
      </c>
      <c r="W441" s="22">
        <f t="shared" si="80"/>
        <v>0</v>
      </c>
      <c r="X441" s="21">
        <f t="shared" si="81"/>
        <v>0</v>
      </c>
      <c r="Y441" s="22">
        <f>IF(N441&gt;0,(N441*#REF!)+(N441*Q441)+(S441*N441)+(T441*N441),0)</f>
        <v>0</v>
      </c>
      <c r="Z441" s="22">
        <f t="shared" si="82"/>
        <v>0</v>
      </c>
      <c r="AA441" s="23"/>
      <c r="AB441" s="24"/>
    </row>
    <row r="442" spans="1:28" ht="15" customHeight="1" x14ac:dyDescent="0.25">
      <c r="A442" s="39">
        <v>431</v>
      </c>
      <c r="B442" s="25">
        <v>1211158</v>
      </c>
      <c r="C442" s="25" t="s">
        <v>866</v>
      </c>
      <c r="D442" s="28" t="s">
        <v>1180</v>
      </c>
      <c r="E442" s="28" t="s">
        <v>867</v>
      </c>
      <c r="F442" s="31" t="s">
        <v>451</v>
      </c>
      <c r="G442" s="29" t="s">
        <v>79</v>
      </c>
      <c r="H442" s="29" t="s">
        <v>867</v>
      </c>
      <c r="I442" s="33" t="s">
        <v>90</v>
      </c>
      <c r="J442" s="16"/>
      <c r="K442" s="17"/>
      <c r="L442" s="18"/>
      <c r="M442" s="19"/>
      <c r="N442" s="20"/>
      <c r="O442" s="20">
        <f t="shared" si="83"/>
        <v>0</v>
      </c>
      <c r="P442" s="21">
        <v>146.09</v>
      </c>
      <c r="Q442" s="22"/>
      <c r="R442" s="21">
        <f t="shared" si="77"/>
        <v>0</v>
      </c>
      <c r="S442" s="22">
        <v>6.08</v>
      </c>
      <c r="T442" s="22">
        <v>0.97</v>
      </c>
      <c r="U442" s="22">
        <f t="shared" si="78"/>
        <v>0</v>
      </c>
      <c r="V442" s="22">
        <f t="shared" si="79"/>
        <v>0</v>
      </c>
      <c r="W442" s="22">
        <f t="shared" si="80"/>
        <v>0</v>
      </c>
      <c r="X442" s="21">
        <f t="shared" si="81"/>
        <v>0</v>
      </c>
      <c r="Y442" s="22">
        <f>IF(N442&gt;0,(N442*#REF!)+(N442*Q442)+(S442*N442)+(T442*N442),0)</f>
        <v>0</v>
      </c>
      <c r="Z442" s="22">
        <f t="shared" si="82"/>
        <v>0</v>
      </c>
      <c r="AA442" s="23"/>
      <c r="AB442" s="24"/>
    </row>
    <row r="443" spans="1:28" x14ac:dyDescent="0.25">
      <c r="A443" s="39">
        <v>432</v>
      </c>
      <c r="B443" s="25">
        <v>1211160</v>
      </c>
      <c r="C443" s="25" t="s">
        <v>868</v>
      </c>
      <c r="D443" s="28" t="s">
        <v>1181</v>
      </c>
      <c r="E443" s="28" t="s">
        <v>81</v>
      </c>
      <c r="F443" s="31" t="s">
        <v>869</v>
      </c>
      <c r="G443" s="29" t="s">
        <v>79</v>
      </c>
      <c r="H443" s="29" t="s">
        <v>81</v>
      </c>
      <c r="I443" s="33" t="s">
        <v>90</v>
      </c>
      <c r="J443" s="16"/>
      <c r="K443" s="17"/>
      <c r="L443" s="18"/>
      <c r="M443" s="19"/>
      <c r="N443" s="20"/>
      <c r="O443" s="20">
        <f t="shared" si="83"/>
        <v>0</v>
      </c>
      <c r="P443" s="21">
        <v>265.08</v>
      </c>
      <c r="Q443" s="22"/>
      <c r="R443" s="21">
        <f t="shared" si="77"/>
        <v>0</v>
      </c>
      <c r="S443" s="22">
        <v>11.07</v>
      </c>
      <c r="T443" s="22">
        <v>1.77</v>
      </c>
      <c r="U443" s="22">
        <f t="shared" si="78"/>
        <v>0</v>
      </c>
      <c r="V443" s="22">
        <f t="shared" si="79"/>
        <v>0</v>
      </c>
      <c r="W443" s="22">
        <f t="shared" si="80"/>
        <v>0</v>
      </c>
      <c r="X443" s="21">
        <f t="shared" si="81"/>
        <v>0</v>
      </c>
      <c r="Y443" s="22">
        <f>IF(N443&gt;0,(N443*#REF!)+(N443*Q443)+(S443*N443)+(T443*N443),0)</f>
        <v>0</v>
      </c>
      <c r="Z443" s="22">
        <f t="shared" si="82"/>
        <v>0</v>
      </c>
      <c r="AA443" s="23"/>
      <c r="AB443" s="24"/>
    </row>
    <row r="444" spans="1:28" x14ac:dyDescent="0.25">
      <c r="A444" s="39">
        <v>433</v>
      </c>
      <c r="B444" s="25">
        <v>2810040</v>
      </c>
      <c r="C444" s="25" t="s">
        <v>870</v>
      </c>
      <c r="D444" s="28" t="s">
        <v>1182</v>
      </c>
      <c r="E444" s="28" t="s">
        <v>81</v>
      </c>
      <c r="F444" s="31" t="s">
        <v>871</v>
      </c>
      <c r="G444" s="29" t="s">
        <v>79</v>
      </c>
      <c r="H444" s="29" t="s">
        <v>81</v>
      </c>
      <c r="I444" s="33" t="s">
        <v>83</v>
      </c>
      <c r="J444" s="16"/>
      <c r="K444" s="17"/>
      <c r="L444" s="18"/>
      <c r="M444" s="19"/>
      <c r="N444" s="20"/>
      <c r="O444" s="20">
        <f t="shared" si="83"/>
        <v>0</v>
      </c>
      <c r="P444" s="21">
        <v>81.290000000000006</v>
      </c>
      <c r="Q444" s="22"/>
      <c r="R444" s="21">
        <f t="shared" si="77"/>
        <v>0</v>
      </c>
      <c r="S444" s="22">
        <v>3.37</v>
      </c>
      <c r="T444" s="22">
        <v>0.54</v>
      </c>
      <c r="U444" s="22">
        <f t="shared" si="78"/>
        <v>0</v>
      </c>
      <c r="V444" s="22">
        <f t="shared" si="79"/>
        <v>0</v>
      </c>
      <c r="W444" s="22">
        <f t="shared" si="80"/>
        <v>0</v>
      </c>
      <c r="X444" s="21">
        <f t="shared" si="81"/>
        <v>0</v>
      </c>
      <c r="Y444" s="22">
        <f>IF(N444&gt;0,(N444*#REF!)+(N444*Q444)+(S444*N444)+(T444*N444),0)</f>
        <v>0</v>
      </c>
      <c r="Z444" s="22">
        <f t="shared" si="82"/>
        <v>0</v>
      </c>
      <c r="AA444" s="23"/>
      <c r="AB444" s="24"/>
    </row>
    <row r="445" spans="1:28" x14ac:dyDescent="0.25">
      <c r="A445" s="39">
        <v>434</v>
      </c>
      <c r="B445" s="25">
        <v>2810045</v>
      </c>
      <c r="C445" s="25" t="s">
        <v>872</v>
      </c>
      <c r="D445" s="28" t="s">
        <v>1182</v>
      </c>
      <c r="E445" s="28" t="s">
        <v>81</v>
      </c>
      <c r="F445" s="31" t="s">
        <v>873</v>
      </c>
      <c r="G445" s="29" t="s">
        <v>79</v>
      </c>
      <c r="H445" s="29" t="s">
        <v>81</v>
      </c>
      <c r="I445" s="33" t="s">
        <v>83</v>
      </c>
      <c r="J445" s="16"/>
      <c r="K445" s="17"/>
      <c r="L445" s="18"/>
      <c r="M445" s="19"/>
      <c r="N445" s="20"/>
      <c r="O445" s="20">
        <f t="shared" si="83"/>
        <v>0</v>
      </c>
      <c r="P445" s="21">
        <v>118.99</v>
      </c>
      <c r="Q445" s="22"/>
      <c r="R445" s="21">
        <f t="shared" si="77"/>
        <v>0</v>
      </c>
      <c r="S445" s="22">
        <v>4.9400000000000004</v>
      </c>
      <c r="T445" s="22">
        <v>0.79</v>
      </c>
      <c r="U445" s="22">
        <f t="shared" si="78"/>
        <v>0</v>
      </c>
      <c r="V445" s="22">
        <f t="shared" si="79"/>
        <v>0</v>
      </c>
      <c r="W445" s="22">
        <f t="shared" si="80"/>
        <v>0</v>
      </c>
      <c r="X445" s="21">
        <f t="shared" si="81"/>
        <v>0</v>
      </c>
      <c r="Y445" s="22">
        <f>IF(N445&gt;0,(N445*#REF!)+(N445*Q445)+(S445*N445)+(T445*N445),0)</f>
        <v>0</v>
      </c>
      <c r="Z445" s="22">
        <f t="shared" si="82"/>
        <v>0</v>
      </c>
      <c r="AA445" s="23"/>
      <c r="AB445" s="24"/>
    </row>
    <row r="446" spans="1:28" x14ac:dyDescent="0.25">
      <c r="A446" s="39">
        <v>435</v>
      </c>
      <c r="B446" s="25">
        <v>2810012</v>
      </c>
      <c r="C446" s="25" t="s">
        <v>874</v>
      </c>
      <c r="D446" s="28" t="s">
        <v>1183</v>
      </c>
      <c r="E446" s="28" t="s">
        <v>81</v>
      </c>
      <c r="F446" s="31" t="s">
        <v>875</v>
      </c>
      <c r="G446" s="29" t="s">
        <v>79</v>
      </c>
      <c r="H446" s="29" t="s">
        <v>81</v>
      </c>
      <c r="I446" s="33" t="s">
        <v>83</v>
      </c>
      <c r="J446" s="16"/>
      <c r="K446" s="17"/>
      <c r="L446" s="18"/>
      <c r="M446" s="19"/>
      <c r="N446" s="20"/>
      <c r="O446" s="20">
        <f t="shared" si="83"/>
        <v>0</v>
      </c>
      <c r="P446" s="21">
        <v>170.23</v>
      </c>
      <c r="Q446" s="22"/>
      <c r="R446" s="21">
        <f t="shared" si="77"/>
        <v>0</v>
      </c>
      <c r="S446" s="22">
        <v>7.08</v>
      </c>
      <c r="T446" s="22">
        <v>1.1299999999999999</v>
      </c>
      <c r="U446" s="22">
        <f t="shared" si="78"/>
        <v>0</v>
      </c>
      <c r="V446" s="22">
        <f t="shared" si="79"/>
        <v>0</v>
      </c>
      <c r="W446" s="22">
        <f t="shared" si="80"/>
        <v>0</v>
      </c>
      <c r="X446" s="21">
        <f t="shared" si="81"/>
        <v>0</v>
      </c>
      <c r="Y446" s="22">
        <f>IF(N446&gt;0,(N446*#REF!)+(N446*Q446)+(S446*N446)+(T446*N446),0)</f>
        <v>0</v>
      </c>
      <c r="Z446" s="22">
        <f t="shared" si="82"/>
        <v>0</v>
      </c>
      <c r="AA446" s="23"/>
      <c r="AB446" s="24"/>
    </row>
    <row r="447" spans="1:28" x14ac:dyDescent="0.25">
      <c r="A447" s="39">
        <v>436</v>
      </c>
      <c r="B447" s="25">
        <v>2412001</v>
      </c>
      <c r="C447" s="25" t="s">
        <v>876</v>
      </c>
      <c r="D447" s="28" t="s">
        <v>1184</v>
      </c>
      <c r="E447" s="28" t="s">
        <v>96</v>
      </c>
      <c r="F447" s="31" t="s">
        <v>877</v>
      </c>
      <c r="G447" s="29" t="s">
        <v>97</v>
      </c>
      <c r="H447" s="29" t="s">
        <v>96</v>
      </c>
      <c r="I447" s="33" t="s">
        <v>83</v>
      </c>
      <c r="J447" s="16"/>
      <c r="K447" s="17"/>
      <c r="L447" s="18"/>
      <c r="M447" s="19"/>
      <c r="N447" s="20"/>
      <c r="O447" s="20">
        <f t="shared" si="83"/>
        <v>0</v>
      </c>
      <c r="P447" s="21">
        <v>1968.63</v>
      </c>
      <c r="Q447" s="22"/>
      <c r="R447" s="21">
        <f t="shared" si="77"/>
        <v>0</v>
      </c>
      <c r="S447" s="22">
        <v>82.13</v>
      </c>
      <c r="T447" s="22">
        <v>13.14</v>
      </c>
      <c r="U447" s="22">
        <f t="shared" si="78"/>
        <v>0</v>
      </c>
      <c r="V447" s="22">
        <f t="shared" si="79"/>
        <v>0</v>
      </c>
      <c r="W447" s="22">
        <f t="shared" si="80"/>
        <v>0</v>
      </c>
      <c r="X447" s="21">
        <f t="shared" si="81"/>
        <v>0</v>
      </c>
      <c r="Y447" s="22">
        <f>IF(N447&gt;0,(N447*#REF!)+(N447*Q447)+(S447*N447)+(T447*N447),0)</f>
        <v>0</v>
      </c>
      <c r="Z447" s="22">
        <f t="shared" si="82"/>
        <v>0</v>
      </c>
      <c r="AA447" s="23"/>
      <c r="AB447" s="24"/>
    </row>
    <row r="448" spans="1:28" x14ac:dyDescent="0.25">
      <c r="A448" s="39">
        <v>437</v>
      </c>
      <c r="B448" s="25">
        <v>2412002</v>
      </c>
      <c r="C448" s="25" t="s">
        <v>878</v>
      </c>
      <c r="D448" s="28" t="s">
        <v>1184</v>
      </c>
      <c r="E448" s="28" t="s">
        <v>146</v>
      </c>
      <c r="F448" s="31" t="s">
        <v>298</v>
      </c>
      <c r="G448" s="29" t="s">
        <v>97</v>
      </c>
      <c r="H448" s="29" t="s">
        <v>146</v>
      </c>
      <c r="I448" s="33" t="s">
        <v>83</v>
      </c>
      <c r="J448" s="16"/>
      <c r="K448" s="17"/>
      <c r="L448" s="18"/>
      <c r="M448" s="19"/>
      <c r="N448" s="20"/>
      <c r="O448" s="20">
        <f t="shared" si="83"/>
        <v>0</v>
      </c>
      <c r="P448" s="21">
        <v>553.48</v>
      </c>
      <c r="Q448" s="22"/>
      <c r="R448" s="21">
        <f t="shared" si="77"/>
        <v>0</v>
      </c>
      <c r="S448" s="22">
        <v>23.09</v>
      </c>
      <c r="T448" s="22">
        <v>3.69</v>
      </c>
      <c r="U448" s="22">
        <f t="shared" si="78"/>
        <v>0</v>
      </c>
      <c r="V448" s="22">
        <f t="shared" si="79"/>
        <v>0</v>
      </c>
      <c r="W448" s="22">
        <f t="shared" si="80"/>
        <v>0</v>
      </c>
      <c r="X448" s="21">
        <f t="shared" si="81"/>
        <v>0</v>
      </c>
      <c r="Y448" s="22">
        <f>IF(N448&gt;0,(N448*#REF!)+(N448*Q448)+(S448*N448)+(T448*N448),0)</f>
        <v>0</v>
      </c>
      <c r="Z448" s="22">
        <f t="shared" si="82"/>
        <v>0</v>
      </c>
      <c r="AA448" s="23"/>
      <c r="AB448" s="24"/>
    </row>
    <row r="449" spans="1:28" x14ac:dyDescent="0.25">
      <c r="A449" s="39">
        <v>438</v>
      </c>
      <c r="B449" s="25">
        <v>2411042</v>
      </c>
      <c r="C449" s="25" t="s">
        <v>879</v>
      </c>
      <c r="D449" s="28" t="s">
        <v>1185</v>
      </c>
      <c r="E449" s="28" t="s">
        <v>81</v>
      </c>
      <c r="F449" s="31" t="s">
        <v>253</v>
      </c>
      <c r="G449" s="29" t="s">
        <v>79</v>
      </c>
      <c r="H449" s="29" t="s">
        <v>81</v>
      </c>
      <c r="I449" s="33" t="s">
        <v>90</v>
      </c>
      <c r="J449" s="16"/>
      <c r="K449" s="17"/>
      <c r="L449" s="18"/>
      <c r="M449" s="19"/>
      <c r="N449" s="20"/>
      <c r="O449" s="20">
        <f t="shared" si="83"/>
        <v>0</v>
      </c>
      <c r="P449" s="21">
        <v>631.59</v>
      </c>
      <c r="Q449" s="22"/>
      <c r="R449" s="21">
        <f t="shared" si="77"/>
        <v>0</v>
      </c>
      <c r="S449" s="22">
        <v>26.36</v>
      </c>
      <c r="T449" s="22">
        <v>4.22</v>
      </c>
      <c r="U449" s="22">
        <f t="shared" si="78"/>
        <v>0</v>
      </c>
      <c r="V449" s="22">
        <f t="shared" si="79"/>
        <v>0</v>
      </c>
      <c r="W449" s="22">
        <f t="shared" si="80"/>
        <v>0</v>
      </c>
      <c r="X449" s="21">
        <f t="shared" si="81"/>
        <v>0</v>
      </c>
      <c r="Y449" s="22">
        <f>IF(N449&gt;0,(N449*#REF!)+(N449*Q449)+(S449*N449)+(T449*N449),0)</f>
        <v>0</v>
      </c>
      <c r="Z449" s="22">
        <f t="shared" si="82"/>
        <v>0</v>
      </c>
      <c r="AA449" s="23"/>
      <c r="AB449" s="24"/>
    </row>
    <row r="450" spans="1:28" x14ac:dyDescent="0.25">
      <c r="A450" s="39">
        <v>439</v>
      </c>
      <c r="B450" s="25">
        <v>2411040</v>
      </c>
      <c r="C450" s="25" t="s">
        <v>880</v>
      </c>
      <c r="D450" s="28" t="s">
        <v>1186</v>
      </c>
      <c r="E450" s="28" t="s">
        <v>81</v>
      </c>
      <c r="F450" s="31" t="s">
        <v>151</v>
      </c>
      <c r="G450" s="29" t="s">
        <v>79</v>
      </c>
      <c r="H450" s="29" t="s">
        <v>81</v>
      </c>
      <c r="I450" s="33" t="s">
        <v>90</v>
      </c>
      <c r="J450" s="16"/>
      <c r="K450" s="17"/>
      <c r="L450" s="18"/>
      <c r="M450" s="19"/>
      <c r="N450" s="20"/>
      <c r="O450" s="20">
        <f t="shared" si="83"/>
        <v>0</v>
      </c>
      <c r="P450" s="21">
        <v>117.97</v>
      </c>
      <c r="Q450" s="22"/>
      <c r="R450" s="21">
        <f t="shared" si="77"/>
        <v>0</v>
      </c>
      <c r="S450" s="22">
        <v>4.9400000000000004</v>
      </c>
      <c r="T450" s="22">
        <v>0.79</v>
      </c>
      <c r="U450" s="22">
        <f t="shared" si="78"/>
        <v>0</v>
      </c>
      <c r="V450" s="22">
        <f t="shared" si="79"/>
        <v>0</v>
      </c>
      <c r="W450" s="22">
        <f t="shared" si="80"/>
        <v>0</v>
      </c>
      <c r="X450" s="21">
        <f t="shared" si="81"/>
        <v>0</v>
      </c>
      <c r="Y450" s="22">
        <f>IF(N450&gt;0,(N450*#REF!)+(N450*Q450)+(S450*N450)+(T450*N450),0)</f>
        <v>0</v>
      </c>
      <c r="Z450" s="22">
        <f t="shared" si="82"/>
        <v>0</v>
      </c>
      <c r="AA450" s="23"/>
      <c r="AB450" s="24"/>
    </row>
    <row r="451" spans="1:28" x14ac:dyDescent="0.25">
      <c r="A451" s="39">
        <v>440</v>
      </c>
      <c r="B451" s="25">
        <v>3495017</v>
      </c>
      <c r="C451" s="25" t="s">
        <v>881</v>
      </c>
      <c r="D451" s="28" t="s">
        <v>1187</v>
      </c>
      <c r="E451" s="28" t="s">
        <v>78</v>
      </c>
      <c r="F451" s="36">
        <v>0.08</v>
      </c>
      <c r="G451" s="29" t="s">
        <v>79</v>
      </c>
      <c r="H451" s="29" t="s">
        <v>361</v>
      </c>
      <c r="I451" s="33" t="s">
        <v>83</v>
      </c>
      <c r="J451" s="16"/>
      <c r="K451" s="17"/>
      <c r="L451" s="18"/>
      <c r="M451" s="19"/>
      <c r="N451" s="20"/>
      <c r="O451" s="20">
        <f t="shared" si="83"/>
        <v>0</v>
      </c>
      <c r="P451" s="21">
        <v>2874.85</v>
      </c>
      <c r="Q451" s="22"/>
      <c r="R451" s="21">
        <f t="shared" si="77"/>
        <v>0</v>
      </c>
      <c r="S451" s="22">
        <v>119.94</v>
      </c>
      <c r="T451" s="22">
        <v>19.190000000000001</v>
      </c>
      <c r="U451" s="22">
        <f t="shared" si="78"/>
        <v>0</v>
      </c>
      <c r="V451" s="22">
        <f t="shared" si="79"/>
        <v>0</v>
      </c>
      <c r="W451" s="22">
        <f t="shared" si="80"/>
        <v>0</v>
      </c>
      <c r="X451" s="21">
        <f t="shared" si="81"/>
        <v>0</v>
      </c>
      <c r="Y451" s="22">
        <f>IF(N451&gt;0,(N451*#REF!)+(N451*Q451)+(S451*N451)+(T451*N451),0)</f>
        <v>0</v>
      </c>
      <c r="Z451" s="22">
        <f t="shared" si="82"/>
        <v>0</v>
      </c>
      <c r="AA451" s="23"/>
      <c r="AB451" s="24"/>
    </row>
    <row r="452" spans="1:28" x14ac:dyDescent="0.25">
      <c r="A452" s="39">
        <v>441</v>
      </c>
      <c r="B452" s="25">
        <v>3495001</v>
      </c>
      <c r="C452" s="25" t="s">
        <v>882</v>
      </c>
      <c r="D452" s="28" t="s">
        <v>1188</v>
      </c>
      <c r="E452" s="28" t="s">
        <v>106</v>
      </c>
      <c r="F452" s="31" t="s">
        <v>883</v>
      </c>
      <c r="G452" s="29" t="s">
        <v>103</v>
      </c>
      <c r="H452" s="29" t="s">
        <v>884</v>
      </c>
      <c r="I452" s="33" t="s">
        <v>83</v>
      </c>
      <c r="J452" s="16"/>
      <c r="K452" s="17"/>
      <c r="L452" s="18"/>
      <c r="M452" s="19"/>
      <c r="N452" s="20"/>
      <c r="O452" s="20">
        <f t="shared" si="83"/>
        <v>0</v>
      </c>
      <c r="P452" s="21">
        <v>2746.18</v>
      </c>
      <c r="Q452" s="22"/>
      <c r="R452" s="21">
        <f t="shared" si="77"/>
        <v>0</v>
      </c>
      <c r="S452" s="22">
        <v>114.57</v>
      </c>
      <c r="T452" s="22">
        <v>18.329999999999998</v>
      </c>
      <c r="U452" s="22">
        <f t="shared" si="78"/>
        <v>0</v>
      </c>
      <c r="V452" s="22">
        <f t="shared" si="79"/>
        <v>0</v>
      </c>
      <c r="W452" s="22">
        <f t="shared" si="80"/>
        <v>0</v>
      </c>
      <c r="X452" s="21">
        <f t="shared" si="81"/>
        <v>0</v>
      </c>
      <c r="Y452" s="22">
        <f>IF(N452&gt;0,(N452*#REF!)+(N452*Q452)+(S452*N452)+(T452*N452),0)</f>
        <v>0</v>
      </c>
      <c r="Z452" s="22">
        <f t="shared" si="82"/>
        <v>0</v>
      </c>
      <c r="AA452" s="23"/>
      <c r="AB452" s="24"/>
    </row>
    <row r="453" spans="1:28" x14ac:dyDescent="0.25">
      <c r="A453" s="39">
        <v>442</v>
      </c>
      <c r="B453" s="25">
        <v>2810011</v>
      </c>
      <c r="C453" s="25" t="s">
        <v>885</v>
      </c>
      <c r="D453" s="28" t="s">
        <v>1189</v>
      </c>
      <c r="E453" s="28" t="s">
        <v>93</v>
      </c>
      <c r="F453" s="31" t="s">
        <v>357</v>
      </c>
      <c r="G453" s="29" t="s">
        <v>79</v>
      </c>
      <c r="H453" s="29" t="s">
        <v>886</v>
      </c>
      <c r="I453" s="33" t="s">
        <v>83</v>
      </c>
      <c r="J453" s="16"/>
      <c r="K453" s="17"/>
      <c r="L453" s="18"/>
      <c r="M453" s="19"/>
      <c r="N453" s="20"/>
      <c r="O453" s="20">
        <f t="shared" si="83"/>
        <v>0</v>
      </c>
      <c r="P453" s="21">
        <v>4642.76</v>
      </c>
      <c r="Q453" s="22"/>
      <c r="R453" s="21">
        <f t="shared" si="77"/>
        <v>0</v>
      </c>
      <c r="S453" s="22">
        <v>193.66</v>
      </c>
      <c r="T453" s="22">
        <v>30.99</v>
      </c>
      <c r="U453" s="22">
        <f t="shared" si="78"/>
        <v>0</v>
      </c>
      <c r="V453" s="22">
        <f t="shared" si="79"/>
        <v>0</v>
      </c>
      <c r="W453" s="22">
        <f t="shared" si="80"/>
        <v>0</v>
      </c>
      <c r="X453" s="21">
        <f t="shared" si="81"/>
        <v>0</v>
      </c>
      <c r="Y453" s="22">
        <f>IF(N453&gt;0,(N453*#REF!)+(N453*Q453)+(S453*N453)+(T453*N453),0)</f>
        <v>0</v>
      </c>
      <c r="Z453" s="22">
        <f t="shared" si="82"/>
        <v>0</v>
      </c>
      <c r="AA453" s="23"/>
      <c r="AB453" s="24"/>
    </row>
    <row r="454" spans="1:28" x14ac:dyDescent="0.25">
      <c r="A454" s="39">
        <v>443</v>
      </c>
      <c r="B454" s="25">
        <v>2810111</v>
      </c>
      <c r="C454" s="25" t="s">
        <v>887</v>
      </c>
      <c r="D454" s="28" t="s">
        <v>1190</v>
      </c>
      <c r="E454" s="28" t="s">
        <v>81</v>
      </c>
      <c r="F454" s="31" t="s">
        <v>888</v>
      </c>
      <c r="G454" s="29" t="s">
        <v>79</v>
      </c>
      <c r="H454" s="29" t="s">
        <v>81</v>
      </c>
      <c r="I454" s="33" t="s">
        <v>83</v>
      </c>
      <c r="J454" s="16"/>
      <c r="K454" s="17"/>
      <c r="L454" s="18"/>
      <c r="M454" s="19"/>
      <c r="N454" s="20"/>
      <c r="O454" s="20">
        <f t="shared" si="83"/>
        <v>0</v>
      </c>
      <c r="P454" s="21">
        <v>93.07</v>
      </c>
      <c r="Q454" s="22"/>
      <c r="R454" s="21">
        <f t="shared" si="77"/>
        <v>0</v>
      </c>
      <c r="S454" s="22">
        <v>3.9</v>
      </c>
      <c r="T454" s="22">
        <v>0.62</v>
      </c>
      <c r="U454" s="22">
        <f t="shared" si="78"/>
        <v>0</v>
      </c>
      <c r="V454" s="22">
        <f t="shared" si="79"/>
        <v>0</v>
      </c>
      <c r="W454" s="22">
        <f t="shared" si="80"/>
        <v>0</v>
      </c>
      <c r="X454" s="21">
        <f t="shared" si="81"/>
        <v>0</v>
      </c>
      <c r="Y454" s="22">
        <f>IF(N454&gt;0,(N454*#REF!)+(N454*Q454)+(S454*N454)+(T454*N454),0)</f>
        <v>0</v>
      </c>
      <c r="Z454" s="22">
        <f t="shared" si="82"/>
        <v>0</v>
      </c>
      <c r="AA454" s="23"/>
      <c r="AB454" s="24"/>
    </row>
    <row r="455" spans="1:28" x14ac:dyDescent="0.25">
      <c r="A455" s="1" t="s">
        <v>27</v>
      </c>
    </row>
    <row r="462" spans="1:28" x14ac:dyDescent="0.25">
      <c r="A462" s="6"/>
      <c r="B462" s="6"/>
      <c r="C462" s="6"/>
      <c r="E462" s="6"/>
      <c r="F462" s="6"/>
      <c r="M462" s="6"/>
    </row>
    <row r="463" spans="1:28" x14ac:dyDescent="0.25">
      <c r="A463" s="1" t="s">
        <v>24</v>
      </c>
      <c r="E463" s="1" t="s">
        <v>25</v>
      </c>
      <c r="M463" s="1" t="s">
        <v>26</v>
      </c>
    </row>
  </sheetData>
  <protectedRanges>
    <protectedRange sqref="J31:O157 L331 J332:L332 M331:O332 J193:O233 J159:O190 J235:O330 J333:O421 J424:O454" name="RanGO1"/>
    <protectedRange sqref="J12:O30" name="RanGO1_1"/>
    <protectedRange sqref="J331:K331" name="RanGO1_2"/>
    <protectedRange sqref="J191:O192" name="RanGO1_3"/>
    <protectedRange sqref="J158:O158" name="RanGO1_4"/>
    <protectedRange sqref="J234:O234" name="RanGO1_6"/>
    <protectedRange sqref="J422:O423" name="RanGO1_5"/>
  </protectedRanges>
  <autoFilter ref="A11:IO455"/>
  <mergeCells count="22">
    <mergeCell ref="A7:E7"/>
    <mergeCell ref="R7:AB7"/>
    <mergeCell ref="H8:K8"/>
    <mergeCell ref="M8:N8"/>
    <mergeCell ref="P8:Q8"/>
    <mergeCell ref="R8:AB8"/>
    <mergeCell ref="A10:AB10"/>
    <mergeCell ref="X1:AB1"/>
    <mergeCell ref="X3:AB3"/>
    <mergeCell ref="A1:C3"/>
    <mergeCell ref="N1:W1"/>
    <mergeCell ref="N2:W2"/>
    <mergeCell ref="N3:W3"/>
    <mergeCell ref="X2:AB2"/>
    <mergeCell ref="A4:AB5"/>
    <mergeCell ref="F6:Q6"/>
    <mergeCell ref="F7:Q7"/>
    <mergeCell ref="R6:AB6"/>
    <mergeCell ref="D1:M3"/>
    <mergeCell ref="A9:N9"/>
    <mergeCell ref="A8:E8"/>
    <mergeCell ref="A6:E6"/>
  </mergeCells>
  <printOptions verticalCentered="1"/>
  <pageMargins left="1.1811023622047245" right="0" top="0.74803149606299213" bottom="0.74803149606299213" header="0.31496062992125984" footer="0.31496062992125984"/>
  <pageSetup paperSize="5" scale="2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workbookViewId="0">
      <selection activeCell="A31" sqref="A31:N31"/>
    </sheetView>
  </sheetViews>
  <sheetFormatPr baseColWidth="10" defaultRowHeight="33.75" customHeight="1" x14ac:dyDescent="0.25"/>
  <cols>
    <col min="1" max="16384" width="11.42578125" style="10"/>
  </cols>
  <sheetData>
    <row r="1" spans="1:14" ht="38.25" customHeight="1" x14ac:dyDescent="0.25">
      <c r="A1" s="100" t="s">
        <v>60</v>
      </c>
      <c r="B1" s="101"/>
      <c r="C1" s="101"/>
      <c r="D1" s="101"/>
      <c r="E1" s="101"/>
      <c r="F1" s="101"/>
      <c r="G1" s="101"/>
      <c r="H1" s="101"/>
      <c r="I1" s="101"/>
      <c r="J1" s="101"/>
      <c r="K1" s="101"/>
      <c r="L1" s="101"/>
      <c r="M1" s="101"/>
      <c r="N1" s="101"/>
    </row>
    <row r="2" spans="1:14" ht="33.75" customHeight="1" x14ac:dyDescent="0.25">
      <c r="A2" s="9" t="s">
        <v>33</v>
      </c>
    </row>
    <row r="3" spans="1:14" ht="71.25" customHeight="1" x14ac:dyDescent="0.25">
      <c r="A3" s="98" t="s">
        <v>32</v>
      </c>
      <c r="B3" s="98"/>
      <c r="C3" s="98"/>
      <c r="D3" s="98"/>
      <c r="E3" s="98"/>
      <c r="F3" s="98"/>
      <c r="G3" s="98"/>
      <c r="H3" s="98"/>
      <c r="I3" s="98"/>
      <c r="J3" s="98"/>
      <c r="K3" s="98"/>
      <c r="L3" s="98"/>
      <c r="M3" s="98"/>
      <c r="N3" s="98"/>
    </row>
    <row r="4" spans="1:14" ht="33.75" customHeight="1" x14ac:dyDescent="0.25">
      <c r="A4" s="98" t="s">
        <v>34</v>
      </c>
      <c r="B4" s="98"/>
      <c r="C4" s="98"/>
      <c r="D4" s="98"/>
      <c r="E4" s="98"/>
      <c r="F4" s="98"/>
      <c r="G4" s="98"/>
      <c r="H4" s="98"/>
      <c r="I4" s="98"/>
      <c r="J4" s="98"/>
      <c r="K4" s="98"/>
      <c r="L4" s="98"/>
      <c r="M4" s="98"/>
      <c r="N4" s="98"/>
    </row>
    <row r="5" spans="1:14" ht="33.75" customHeight="1" x14ac:dyDescent="0.25">
      <c r="A5" s="98" t="s">
        <v>35</v>
      </c>
      <c r="B5" s="98"/>
      <c r="C5" s="98"/>
      <c r="D5" s="98"/>
      <c r="E5" s="98"/>
      <c r="F5" s="98"/>
      <c r="G5" s="98"/>
      <c r="H5" s="98"/>
      <c r="I5" s="98"/>
      <c r="J5" s="98"/>
      <c r="K5" s="98"/>
      <c r="L5" s="98"/>
      <c r="M5" s="98"/>
      <c r="N5" s="98"/>
    </row>
    <row r="6" spans="1:14" ht="39" customHeight="1" x14ac:dyDescent="0.25">
      <c r="A6" s="98" t="s">
        <v>36</v>
      </c>
      <c r="B6" s="98"/>
      <c r="C6" s="98"/>
      <c r="D6" s="98"/>
      <c r="E6" s="98"/>
      <c r="F6" s="98"/>
      <c r="G6" s="98"/>
      <c r="H6" s="98"/>
      <c r="I6" s="98"/>
      <c r="J6" s="98"/>
      <c r="K6" s="98"/>
      <c r="L6" s="98"/>
      <c r="M6" s="98"/>
      <c r="N6" s="98"/>
    </row>
    <row r="7" spans="1:14" ht="33.75" customHeight="1" x14ac:dyDescent="0.25">
      <c r="A7" s="9" t="s">
        <v>37</v>
      </c>
    </row>
    <row r="8" spans="1:14" ht="33.75" customHeight="1" x14ac:dyDescent="0.25">
      <c r="A8" s="9" t="s">
        <v>38</v>
      </c>
    </row>
    <row r="9" spans="1:14" ht="44.25" customHeight="1" x14ac:dyDescent="0.25">
      <c r="A9" s="97" t="s">
        <v>39</v>
      </c>
      <c r="B9" s="97"/>
      <c r="C9" s="97"/>
      <c r="D9" s="97"/>
      <c r="E9" s="97"/>
      <c r="F9" s="97"/>
      <c r="G9" s="97"/>
      <c r="H9" s="97"/>
      <c r="I9" s="97"/>
      <c r="J9" s="97"/>
      <c r="K9" s="97"/>
      <c r="L9" s="97"/>
      <c r="M9" s="97"/>
      <c r="N9" s="97"/>
    </row>
    <row r="10" spans="1:14" ht="47.25" customHeight="1" x14ac:dyDescent="0.25">
      <c r="A10" s="97" t="s">
        <v>40</v>
      </c>
      <c r="B10" s="97"/>
      <c r="C10" s="97"/>
      <c r="D10" s="97"/>
      <c r="E10" s="97"/>
      <c r="F10" s="97"/>
      <c r="G10" s="97"/>
      <c r="H10" s="97"/>
      <c r="I10" s="97"/>
      <c r="J10" s="97"/>
      <c r="K10" s="97"/>
      <c r="L10" s="97"/>
      <c r="M10" s="97"/>
      <c r="N10" s="97"/>
    </row>
    <row r="11" spans="1:14" ht="33.75" customHeight="1" x14ac:dyDescent="0.25">
      <c r="A11" s="97" t="s">
        <v>41</v>
      </c>
      <c r="B11" s="97"/>
      <c r="C11" s="97"/>
      <c r="D11" s="97"/>
      <c r="E11" s="97"/>
      <c r="F11" s="97"/>
      <c r="G11" s="97"/>
      <c r="H11" s="97"/>
      <c r="I11" s="97"/>
      <c r="J11" s="97"/>
      <c r="K11" s="97"/>
      <c r="L11" s="97"/>
      <c r="M11" s="97"/>
      <c r="N11" s="97"/>
    </row>
    <row r="12" spans="1:14" ht="33.75" customHeight="1" x14ac:dyDescent="0.25">
      <c r="A12" s="97" t="s">
        <v>42</v>
      </c>
      <c r="B12" s="97"/>
      <c r="C12" s="97"/>
      <c r="D12" s="97"/>
      <c r="E12" s="97"/>
      <c r="F12" s="97"/>
      <c r="G12" s="97"/>
      <c r="H12" s="97"/>
      <c r="I12" s="97"/>
      <c r="J12" s="97"/>
      <c r="K12" s="97"/>
      <c r="L12" s="97"/>
      <c r="M12" s="97"/>
      <c r="N12" s="97"/>
    </row>
    <row r="13" spans="1:14" ht="33.75" customHeight="1" x14ac:dyDescent="0.25">
      <c r="A13" s="97" t="s">
        <v>43</v>
      </c>
      <c r="B13" s="97"/>
      <c r="C13" s="97"/>
      <c r="D13" s="97"/>
      <c r="E13" s="97"/>
      <c r="F13" s="97"/>
      <c r="G13" s="97"/>
      <c r="H13" s="97"/>
      <c r="I13" s="97"/>
      <c r="J13" s="97"/>
      <c r="K13" s="97"/>
      <c r="L13" s="97"/>
      <c r="M13" s="97"/>
      <c r="N13" s="97"/>
    </row>
    <row r="14" spans="1:14" ht="33.75" customHeight="1" x14ac:dyDescent="0.25">
      <c r="A14" s="97" t="s">
        <v>44</v>
      </c>
      <c r="B14" s="97"/>
      <c r="C14" s="97"/>
      <c r="D14" s="97"/>
      <c r="E14" s="97"/>
      <c r="F14" s="97"/>
      <c r="G14" s="97"/>
      <c r="H14" s="97"/>
      <c r="I14" s="97"/>
      <c r="J14" s="97"/>
      <c r="K14" s="97"/>
      <c r="L14" s="97"/>
      <c r="M14" s="97"/>
      <c r="N14" s="97"/>
    </row>
    <row r="15" spans="1:14" ht="33.75" customHeight="1" x14ac:dyDescent="0.25">
      <c r="A15" s="97" t="s">
        <v>45</v>
      </c>
      <c r="B15" s="97"/>
      <c r="C15" s="97"/>
      <c r="D15" s="97"/>
      <c r="E15" s="97"/>
      <c r="F15" s="97"/>
      <c r="G15" s="97"/>
      <c r="H15" s="97"/>
      <c r="I15" s="97"/>
      <c r="J15" s="97"/>
      <c r="K15" s="97"/>
      <c r="L15" s="97"/>
      <c r="M15" s="97"/>
      <c r="N15" s="97"/>
    </row>
    <row r="16" spans="1:14" ht="33.75" customHeight="1" x14ac:dyDescent="0.25">
      <c r="A16" s="97" t="s">
        <v>46</v>
      </c>
      <c r="B16" s="97"/>
      <c r="C16" s="97"/>
      <c r="D16" s="97"/>
      <c r="E16" s="97"/>
      <c r="F16" s="97"/>
      <c r="G16" s="97"/>
      <c r="H16" s="97"/>
      <c r="I16" s="97"/>
      <c r="J16" s="97"/>
      <c r="K16" s="97"/>
      <c r="L16" s="97"/>
      <c r="M16" s="97"/>
      <c r="N16" s="97"/>
    </row>
    <row r="17" spans="1:14" ht="33.75" customHeight="1" x14ac:dyDescent="0.25">
      <c r="A17" s="97" t="s">
        <v>47</v>
      </c>
      <c r="B17" s="97"/>
      <c r="C17" s="97"/>
      <c r="D17" s="97"/>
      <c r="E17" s="97"/>
      <c r="F17" s="97"/>
      <c r="G17" s="97"/>
      <c r="H17" s="97"/>
      <c r="I17" s="97"/>
      <c r="J17" s="97"/>
      <c r="K17" s="97"/>
      <c r="L17" s="97"/>
      <c r="M17" s="97"/>
      <c r="N17" s="97"/>
    </row>
    <row r="18" spans="1:14" ht="33.75" customHeight="1" x14ac:dyDescent="0.25">
      <c r="A18" s="97" t="s">
        <v>48</v>
      </c>
      <c r="B18" s="97"/>
      <c r="C18" s="97"/>
      <c r="D18" s="97"/>
      <c r="E18" s="97"/>
      <c r="F18" s="97"/>
      <c r="G18" s="97"/>
      <c r="H18" s="97"/>
      <c r="I18" s="97"/>
      <c r="J18" s="97"/>
      <c r="K18" s="97"/>
      <c r="L18" s="97"/>
      <c r="M18" s="97"/>
      <c r="N18" s="97"/>
    </row>
    <row r="19" spans="1:14" ht="33.75" customHeight="1" x14ac:dyDescent="0.25">
      <c r="A19" s="97" t="s">
        <v>49</v>
      </c>
      <c r="B19" s="97"/>
      <c r="C19" s="97"/>
      <c r="D19" s="97"/>
      <c r="E19" s="97"/>
      <c r="F19" s="97"/>
      <c r="G19" s="97"/>
      <c r="H19" s="97"/>
      <c r="I19" s="97"/>
      <c r="J19" s="97"/>
      <c r="K19" s="97"/>
      <c r="L19" s="97"/>
      <c r="M19" s="97"/>
      <c r="N19" s="97"/>
    </row>
    <row r="20" spans="1:14" ht="33.75" customHeight="1" x14ac:dyDescent="0.25">
      <c r="A20" s="97" t="s">
        <v>50</v>
      </c>
      <c r="B20" s="97"/>
      <c r="C20" s="97"/>
      <c r="D20" s="97"/>
      <c r="E20" s="97"/>
      <c r="F20" s="97"/>
      <c r="G20" s="97"/>
      <c r="H20" s="97"/>
      <c r="I20" s="97"/>
      <c r="J20" s="97"/>
      <c r="K20" s="97"/>
      <c r="L20" s="97"/>
      <c r="M20" s="97"/>
      <c r="N20" s="97"/>
    </row>
    <row r="21" spans="1:14" ht="33.75" customHeight="1" x14ac:dyDescent="0.25">
      <c r="A21" s="97" t="s">
        <v>51</v>
      </c>
      <c r="B21" s="97"/>
      <c r="C21" s="97"/>
      <c r="D21" s="97"/>
      <c r="E21" s="97"/>
      <c r="F21" s="97"/>
      <c r="G21" s="97"/>
      <c r="H21" s="97"/>
      <c r="I21" s="97"/>
      <c r="J21" s="97"/>
      <c r="K21" s="97"/>
      <c r="L21" s="97"/>
      <c r="M21" s="97"/>
      <c r="N21" s="97"/>
    </row>
    <row r="22" spans="1:14" ht="33.75" customHeight="1" x14ac:dyDescent="0.25">
      <c r="A22" s="97" t="s">
        <v>52</v>
      </c>
      <c r="B22" s="97"/>
      <c r="C22" s="97"/>
      <c r="D22" s="97"/>
      <c r="E22" s="97"/>
      <c r="F22" s="97"/>
      <c r="G22" s="97"/>
      <c r="H22" s="97"/>
      <c r="I22" s="97"/>
      <c r="J22" s="97"/>
      <c r="K22" s="97"/>
      <c r="L22" s="97"/>
      <c r="M22" s="97"/>
      <c r="N22" s="97"/>
    </row>
    <row r="23" spans="1:14" ht="33.75" customHeight="1" x14ac:dyDescent="0.25">
      <c r="A23" s="97" t="s">
        <v>53</v>
      </c>
      <c r="B23" s="97"/>
      <c r="C23" s="97"/>
      <c r="D23" s="97"/>
      <c r="E23" s="97"/>
      <c r="F23" s="97"/>
      <c r="G23" s="97"/>
      <c r="H23" s="97"/>
      <c r="I23" s="97"/>
      <c r="J23" s="97"/>
      <c r="K23" s="97"/>
      <c r="L23" s="97"/>
      <c r="M23" s="97"/>
      <c r="N23" s="97"/>
    </row>
    <row r="24" spans="1:14" ht="33.75" customHeight="1" x14ac:dyDescent="0.25">
      <c r="A24" s="97" t="s">
        <v>54</v>
      </c>
      <c r="B24" s="97"/>
      <c r="C24" s="97"/>
      <c r="D24" s="97"/>
      <c r="E24" s="97"/>
      <c r="F24" s="97"/>
      <c r="G24" s="97"/>
      <c r="H24" s="97"/>
      <c r="I24" s="97"/>
      <c r="J24" s="97"/>
      <c r="K24" s="97"/>
      <c r="L24" s="97"/>
      <c r="M24" s="97"/>
      <c r="N24" s="97"/>
    </row>
    <row r="25" spans="1:14" ht="33.75" customHeight="1" x14ac:dyDescent="0.25">
      <c r="A25" s="97" t="s">
        <v>55</v>
      </c>
      <c r="B25" s="97"/>
      <c r="C25" s="97"/>
      <c r="D25" s="97"/>
      <c r="E25" s="97"/>
      <c r="F25" s="97"/>
      <c r="G25" s="97"/>
      <c r="H25" s="97"/>
      <c r="I25" s="97"/>
      <c r="J25" s="97"/>
      <c r="K25" s="97"/>
      <c r="L25" s="97"/>
      <c r="M25" s="97"/>
      <c r="N25" s="97"/>
    </row>
    <row r="26" spans="1:14" ht="33.75" customHeight="1" x14ac:dyDescent="0.25">
      <c r="A26" s="97" t="s">
        <v>56</v>
      </c>
      <c r="B26" s="97"/>
      <c r="C26" s="97"/>
      <c r="D26" s="97"/>
      <c r="E26" s="97"/>
      <c r="F26" s="97"/>
      <c r="G26" s="97"/>
      <c r="H26" s="97"/>
      <c r="I26" s="97"/>
      <c r="J26" s="97"/>
      <c r="K26" s="97"/>
      <c r="L26" s="97"/>
      <c r="M26" s="97"/>
      <c r="N26" s="97"/>
    </row>
    <row r="27" spans="1:14" ht="33.75" customHeight="1" x14ac:dyDescent="0.25">
      <c r="A27" s="97" t="s">
        <v>57</v>
      </c>
      <c r="B27" s="97"/>
      <c r="C27" s="97"/>
      <c r="D27" s="97"/>
      <c r="E27" s="97"/>
      <c r="F27" s="97"/>
      <c r="G27" s="97"/>
      <c r="H27" s="97"/>
      <c r="I27" s="97"/>
      <c r="J27" s="97"/>
      <c r="K27" s="97"/>
      <c r="L27" s="97"/>
      <c r="M27" s="97"/>
      <c r="N27" s="97"/>
    </row>
    <row r="28" spans="1:14" ht="23.25" customHeight="1" x14ac:dyDescent="0.25">
      <c r="A28" s="97" t="s">
        <v>58</v>
      </c>
      <c r="B28" s="97"/>
      <c r="C28" s="97"/>
      <c r="D28" s="97"/>
      <c r="E28" s="97"/>
      <c r="F28" s="97"/>
      <c r="G28" s="97"/>
      <c r="H28" s="97"/>
      <c r="I28" s="97"/>
      <c r="J28" s="97"/>
      <c r="K28" s="97"/>
      <c r="L28" s="97"/>
      <c r="M28" s="97"/>
      <c r="N28" s="97"/>
    </row>
    <row r="29" spans="1:14" ht="99" customHeight="1" x14ac:dyDescent="0.25">
      <c r="A29" s="99" t="s">
        <v>59</v>
      </c>
      <c r="B29" s="99"/>
      <c r="C29" s="99"/>
      <c r="D29" s="99"/>
      <c r="E29" s="99"/>
      <c r="F29" s="99"/>
      <c r="G29" s="99"/>
      <c r="H29" s="99"/>
      <c r="I29" s="99"/>
      <c r="J29" s="99"/>
      <c r="K29" s="99"/>
      <c r="L29" s="99"/>
      <c r="M29" s="99"/>
      <c r="N29" s="99"/>
    </row>
    <row r="30" spans="1:14" ht="33.75" customHeight="1" x14ac:dyDescent="0.25">
      <c r="A30" s="97"/>
      <c r="B30" s="97"/>
      <c r="C30" s="97"/>
      <c r="D30" s="97"/>
      <c r="E30" s="97"/>
      <c r="F30" s="97"/>
      <c r="G30" s="97"/>
      <c r="H30" s="97"/>
      <c r="I30" s="97"/>
      <c r="J30" s="97"/>
      <c r="K30" s="97"/>
      <c r="L30" s="97"/>
      <c r="M30" s="97"/>
      <c r="N30" s="97"/>
    </row>
    <row r="31" spans="1:14" ht="33.75" customHeight="1" x14ac:dyDescent="0.25">
      <c r="A31" s="97"/>
      <c r="B31" s="97"/>
      <c r="C31" s="97"/>
      <c r="D31" s="97"/>
      <c r="E31" s="97"/>
      <c r="F31" s="97"/>
      <c r="G31" s="97"/>
      <c r="H31" s="97"/>
      <c r="I31" s="97"/>
      <c r="J31" s="97"/>
      <c r="K31" s="97"/>
      <c r="L31" s="97"/>
      <c r="M31" s="97"/>
      <c r="N31" s="97"/>
    </row>
    <row r="32" spans="1:14" ht="33.75" customHeight="1" x14ac:dyDescent="0.25">
      <c r="A32" s="97"/>
      <c r="B32" s="97"/>
      <c r="C32" s="97"/>
      <c r="D32" s="97"/>
      <c r="E32" s="97"/>
      <c r="F32" s="97"/>
      <c r="G32" s="97"/>
      <c r="H32" s="97"/>
      <c r="I32" s="97"/>
      <c r="J32" s="97"/>
      <c r="K32" s="97"/>
      <c r="L32" s="97"/>
      <c r="M32" s="97"/>
      <c r="N32" s="97"/>
    </row>
    <row r="33" spans="1:14" ht="33.75" customHeight="1" x14ac:dyDescent="0.25">
      <c r="A33" s="97"/>
      <c r="B33" s="97"/>
      <c r="C33" s="97"/>
      <c r="D33" s="97"/>
      <c r="E33" s="97"/>
      <c r="F33" s="97"/>
      <c r="G33" s="97"/>
      <c r="H33" s="97"/>
      <c r="I33" s="97"/>
      <c r="J33" s="97"/>
      <c r="K33" s="97"/>
      <c r="L33" s="97"/>
      <c r="M33" s="97"/>
      <c r="N33" s="97"/>
    </row>
    <row r="34" spans="1:14" ht="33.75" customHeight="1" x14ac:dyDescent="0.25">
      <c r="A34" s="97"/>
      <c r="B34" s="97"/>
      <c r="C34" s="97"/>
      <c r="D34" s="97"/>
      <c r="E34" s="97"/>
      <c r="F34" s="97"/>
      <c r="G34" s="97"/>
      <c r="H34" s="97"/>
      <c r="I34" s="97"/>
      <c r="J34" s="97"/>
      <c r="K34" s="97"/>
      <c r="L34" s="97"/>
      <c r="M34" s="97"/>
      <c r="N34" s="97"/>
    </row>
    <row r="35" spans="1:14" ht="33.75" customHeight="1" x14ac:dyDescent="0.25">
      <c r="A35" s="97"/>
      <c r="B35" s="97"/>
      <c r="C35" s="97"/>
      <c r="D35" s="97"/>
      <c r="E35" s="97"/>
      <c r="F35" s="97"/>
      <c r="G35" s="97"/>
      <c r="H35" s="97"/>
      <c r="I35" s="97"/>
      <c r="J35" s="97"/>
      <c r="K35" s="97"/>
      <c r="L35" s="97"/>
      <c r="M35" s="97"/>
      <c r="N35" s="97"/>
    </row>
    <row r="36" spans="1:14" ht="33.75" customHeight="1" x14ac:dyDescent="0.25">
      <c r="A36" s="97"/>
      <c r="B36" s="97"/>
      <c r="C36" s="97"/>
      <c r="D36" s="97"/>
      <c r="E36" s="97"/>
      <c r="F36" s="97"/>
      <c r="G36" s="97"/>
      <c r="H36" s="97"/>
      <c r="I36" s="97"/>
      <c r="J36" s="97"/>
      <c r="K36" s="97"/>
      <c r="L36" s="97"/>
      <c r="M36" s="97"/>
      <c r="N36" s="97"/>
    </row>
    <row r="37" spans="1:14" ht="33.75" customHeight="1" x14ac:dyDescent="0.25">
      <c r="A37" s="97"/>
      <c r="B37" s="97"/>
      <c r="C37" s="97"/>
      <c r="D37" s="97"/>
      <c r="E37" s="97"/>
      <c r="F37" s="97"/>
      <c r="G37" s="97"/>
      <c r="H37" s="97"/>
      <c r="I37" s="97"/>
      <c r="J37" s="97"/>
      <c r="K37" s="97"/>
      <c r="L37" s="97"/>
      <c r="M37" s="97"/>
      <c r="N37" s="97"/>
    </row>
    <row r="38" spans="1:14" ht="33.75" customHeight="1" x14ac:dyDescent="0.25">
      <c r="A38" s="97"/>
      <c r="B38" s="97"/>
      <c r="C38" s="97"/>
      <c r="D38" s="97"/>
      <c r="E38" s="97"/>
      <c r="F38" s="97"/>
      <c r="G38" s="97"/>
      <c r="H38" s="97"/>
      <c r="I38" s="97"/>
      <c r="J38" s="97"/>
      <c r="K38" s="97"/>
      <c r="L38" s="97"/>
      <c r="M38" s="97"/>
      <c r="N38" s="97"/>
    </row>
    <row r="39" spans="1:14" ht="33.75" customHeight="1" x14ac:dyDescent="0.25">
      <c r="A39" s="97"/>
      <c r="B39" s="97"/>
      <c r="C39" s="97"/>
      <c r="D39" s="97"/>
      <c r="E39" s="97"/>
      <c r="F39" s="97"/>
      <c r="G39" s="97"/>
      <c r="H39" s="97"/>
      <c r="I39" s="97"/>
      <c r="J39" s="97"/>
      <c r="K39" s="97"/>
      <c r="L39" s="97"/>
      <c r="M39" s="97"/>
      <c r="N39" s="97"/>
    </row>
    <row r="40" spans="1:14" ht="33.75" customHeight="1" x14ac:dyDescent="0.25">
      <c r="A40" s="97"/>
      <c r="B40" s="97"/>
      <c r="C40" s="97"/>
      <c r="D40" s="97"/>
      <c r="E40" s="97"/>
      <c r="F40" s="97"/>
      <c r="G40" s="97"/>
      <c r="H40" s="97"/>
      <c r="I40" s="97"/>
      <c r="J40" s="97"/>
      <c r="K40" s="97"/>
      <c r="L40" s="97"/>
      <c r="M40" s="97"/>
      <c r="N40" s="97"/>
    </row>
    <row r="41" spans="1:14" ht="33.75" customHeight="1" x14ac:dyDescent="0.25">
      <c r="A41" s="97"/>
      <c r="B41" s="97"/>
      <c r="C41" s="97"/>
      <c r="D41" s="97"/>
      <c r="E41" s="97"/>
      <c r="F41" s="97"/>
      <c r="G41" s="97"/>
      <c r="H41" s="97"/>
      <c r="I41" s="97"/>
      <c r="J41" s="97"/>
      <c r="K41" s="97"/>
      <c r="L41" s="97"/>
      <c r="M41" s="97"/>
      <c r="N41" s="97"/>
    </row>
    <row r="42" spans="1:14" ht="33.75" customHeight="1" x14ac:dyDescent="0.25">
      <c r="A42" s="97"/>
      <c r="B42" s="97"/>
      <c r="C42" s="97"/>
      <c r="D42" s="97"/>
      <c r="E42" s="97"/>
      <c r="F42" s="97"/>
      <c r="G42" s="97"/>
      <c r="H42" s="97"/>
      <c r="I42" s="97"/>
      <c r="J42" s="97"/>
      <c r="K42" s="97"/>
      <c r="L42" s="97"/>
      <c r="M42" s="97"/>
      <c r="N42" s="97"/>
    </row>
    <row r="43" spans="1:14" ht="33.75" customHeight="1" x14ac:dyDescent="0.25">
      <c r="A43" s="97"/>
      <c r="B43" s="97"/>
      <c r="C43" s="97"/>
      <c r="D43" s="97"/>
      <c r="E43" s="97"/>
      <c r="F43" s="97"/>
      <c r="G43" s="97"/>
      <c r="H43" s="97"/>
      <c r="I43" s="97"/>
      <c r="J43" s="97"/>
      <c r="K43" s="97"/>
      <c r="L43" s="97"/>
      <c r="M43" s="97"/>
      <c r="N43" s="97"/>
    </row>
    <row r="44" spans="1:14" ht="33.75" customHeight="1" x14ac:dyDescent="0.25">
      <c r="A44" s="97"/>
      <c r="B44" s="97"/>
      <c r="C44" s="97"/>
      <c r="D44" s="97"/>
      <c r="E44" s="97"/>
      <c r="F44" s="97"/>
      <c r="G44" s="97"/>
      <c r="H44" s="97"/>
      <c r="I44" s="97"/>
      <c r="J44" s="97"/>
      <c r="K44" s="97"/>
      <c r="L44" s="97"/>
      <c r="M44" s="97"/>
      <c r="N44" s="97"/>
    </row>
    <row r="45" spans="1:14" ht="33.75" customHeight="1" x14ac:dyDescent="0.25">
      <c r="A45" s="97"/>
      <c r="B45" s="97"/>
      <c r="C45" s="97"/>
      <c r="D45" s="97"/>
      <c r="E45" s="97"/>
      <c r="F45" s="97"/>
      <c r="G45" s="97"/>
      <c r="H45" s="97"/>
      <c r="I45" s="97"/>
      <c r="J45" s="97"/>
      <c r="K45" s="97"/>
      <c r="L45" s="97"/>
      <c r="M45" s="97"/>
      <c r="N45" s="97"/>
    </row>
    <row r="46" spans="1:14" ht="33.75" customHeight="1" x14ac:dyDescent="0.25">
      <c r="A46" s="97"/>
      <c r="B46" s="97"/>
      <c r="C46" s="97"/>
      <c r="D46" s="97"/>
      <c r="E46" s="97"/>
      <c r="F46" s="97"/>
      <c r="G46" s="97"/>
      <c r="H46" s="97"/>
      <c r="I46" s="97"/>
      <c r="J46" s="97"/>
      <c r="K46" s="97"/>
      <c r="L46" s="97"/>
      <c r="M46" s="97"/>
      <c r="N46" s="97"/>
    </row>
    <row r="47" spans="1:14" ht="33.75" customHeight="1" x14ac:dyDescent="0.25">
      <c r="A47" s="97"/>
      <c r="B47" s="97"/>
      <c r="C47" s="97"/>
      <c r="D47" s="97"/>
      <c r="E47" s="97"/>
      <c r="F47" s="97"/>
      <c r="G47" s="97"/>
      <c r="H47" s="97"/>
      <c r="I47" s="97"/>
      <c r="J47" s="97"/>
      <c r="K47" s="97"/>
      <c r="L47" s="97"/>
      <c r="M47" s="97"/>
      <c r="N47" s="97"/>
    </row>
    <row r="48" spans="1:14" ht="33.75" customHeight="1" x14ac:dyDescent="0.25">
      <c r="A48" s="97"/>
      <c r="B48" s="97"/>
      <c r="C48" s="97"/>
      <c r="D48" s="97"/>
      <c r="E48" s="97"/>
      <c r="F48" s="97"/>
      <c r="G48" s="97"/>
      <c r="H48" s="97"/>
      <c r="I48" s="97"/>
      <c r="J48" s="97"/>
      <c r="K48" s="97"/>
      <c r="L48" s="97"/>
      <c r="M48" s="97"/>
      <c r="N48" s="97"/>
    </row>
  </sheetData>
  <mergeCells count="45">
    <mergeCell ref="A46:N46"/>
    <mergeCell ref="A47:N47"/>
    <mergeCell ref="A48:N48"/>
    <mergeCell ref="A1:N1"/>
    <mergeCell ref="A40:N40"/>
    <mergeCell ref="A41:N41"/>
    <mergeCell ref="A42:N42"/>
    <mergeCell ref="A43:N43"/>
    <mergeCell ref="A44:N44"/>
    <mergeCell ref="A45:N45"/>
    <mergeCell ref="A34:N34"/>
    <mergeCell ref="A35:N35"/>
    <mergeCell ref="A36:N36"/>
    <mergeCell ref="A37:N37"/>
    <mergeCell ref="A38:N38"/>
    <mergeCell ref="A39:N39"/>
    <mergeCell ref="A33:N33"/>
    <mergeCell ref="A23:N23"/>
    <mergeCell ref="A24:N24"/>
    <mergeCell ref="A25:N25"/>
    <mergeCell ref="A26:N26"/>
    <mergeCell ref="A27:N27"/>
    <mergeCell ref="A28:N28"/>
    <mergeCell ref="A29:N29"/>
    <mergeCell ref="A30:N30"/>
    <mergeCell ref="A31:N31"/>
    <mergeCell ref="A32:N32"/>
    <mergeCell ref="A22:N22"/>
    <mergeCell ref="A11:N11"/>
    <mergeCell ref="A12:N12"/>
    <mergeCell ref="A13:N13"/>
    <mergeCell ref="A14:N14"/>
    <mergeCell ref="A15:N15"/>
    <mergeCell ref="A16:N16"/>
    <mergeCell ref="A17:N17"/>
    <mergeCell ref="A18:N18"/>
    <mergeCell ref="A19:N19"/>
    <mergeCell ref="A20:N20"/>
    <mergeCell ref="A21:N21"/>
    <mergeCell ref="A10:N10"/>
    <mergeCell ref="A3:N3"/>
    <mergeCell ref="A4:N4"/>
    <mergeCell ref="A5:N5"/>
    <mergeCell ref="A6:N6"/>
    <mergeCell ref="A9:N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 PEDIDO</vt:lpstr>
      <vt:lpstr>Instrucciones diligenciamiento</vt:lpstr>
      <vt:lpstr>'FORMATO PEDIDO'!Área_de_impresión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uldabra</dc:creator>
  <cp:lastModifiedBy>PS. Yenny Mary Nieto Camargo</cp:lastModifiedBy>
  <cp:lastPrinted>2017-02-23T12:35:51Z</cp:lastPrinted>
  <dcterms:created xsi:type="dcterms:W3CDTF">2014-08-28T16:18:12Z</dcterms:created>
  <dcterms:modified xsi:type="dcterms:W3CDTF">2017-03-23T19:37:24Z</dcterms:modified>
</cp:coreProperties>
</file>