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https://sanidadfuerzasmilitaresmi-my.sharepoint.com/personal/carolina_pulido_sanidad_mil_co/Documents/QUALITY 2023/DIGSA/ACTUALIZACION DP/DP Plan de Mejoramiento de Indicadores de Calidad/"/>
    </mc:Choice>
  </mc:AlternateContent>
  <xr:revisionPtr revIDLastSave="142" documentId="11_06214AFBA4F4C235025CE4784DD26C43E8C69709" xr6:coauthVersionLast="47" xr6:coauthVersionMax="47" xr10:uidLastSave="{F4AB19FA-2E58-4479-9A98-A92823D1C57A}"/>
  <bookViews>
    <workbookView xWindow="-120" yWindow="-120" windowWidth="24240" windowHeight="13140" activeTab="2" xr2:uid="{00000000-000D-0000-FFFF-FFFF00000000}"/>
  </bookViews>
  <sheets>
    <sheet name="Control de Cambios" sheetId="9" r:id="rId1"/>
    <sheet name="PM Institucional DISANES- JEFSA" sheetId="4" r:id="rId2"/>
    <sheet name=" Indicador Reporte ESM" sheetId="6" r:id="rId3"/>
  </sheets>
  <definedNames>
    <definedName name="_xlnm.Print_Area" localSheetId="0">'Control de Cambios'!$B$2:$M$14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6" l="1"/>
  <c r="J8" i="6" s="1"/>
  <c r="K32" i="4"/>
  <c r="J10" i="6"/>
  <c r="J11" i="6"/>
  <c r="J12" i="6"/>
  <c r="J13" i="6"/>
  <c r="J14" i="6"/>
  <c r="J15" i="6"/>
  <c r="J16" i="6"/>
  <c r="J17" i="6"/>
  <c r="J18" i="6"/>
  <c r="J19" i="6"/>
  <c r="J20" i="6"/>
  <c r="J21" i="6"/>
  <c r="J22" i="6"/>
  <c r="J23" i="6"/>
  <c r="J24" i="6"/>
  <c r="J25" i="6"/>
  <c r="J26" i="6"/>
  <c r="J27" i="6"/>
  <c r="J28" i="6"/>
  <c r="J29" i="6"/>
  <c r="J30" i="6"/>
  <c r="J31" i="6"/>
  <c r="J32" i="6"/>
  <c r="J33" i="6"/>
  <c r="I9" i="6"/>
  <c r="J9" i="6" s="1"/>
  <c r="I10" i="6"/>
  <c r="I11" i="6"/>
  <c r="I12" i="6"/>
  <c r="I13" i="6"/>
  <c r="I14" i="6"/>
  <c r="I15" i="6"/>
  <c r="I16" i="6"/>
  <c r="I17" i="6"/>
  <c r="I18" i="6"/>
  <c r="I19" i="6"/>
  <c r="I20" i="6"/>
  <c r="I21" i="6"/>
  <c r="I22" i="6"/>
  <c r="I23" i="6"/>
  <c r="I24" i="6"/>
  <c r="I25" i="6"/>
  <c r="I26" i="6"/>
  <c r="I27" i="6"/>
  <c r="I28" i="6"/>
  <c r="I29" i="6"/>
  <c r="I30" i="6"/>
  <c r="I31" i="6"/>
  <c r="I32" i="6"/>
  <c r="I33" i="6"/>
  <c r="S10" i="4"/>
  <c r="S11" i="4"/>
  <c r="S12" i="4"/>
  <c r="S13" i="4"/>
  <c r="S14" i="4"/>
  <c r="S15" i="4"/>
  <c r="S16" i="4"/>
  <c r="S17" i="4"/>
  <c r="S18" i="4"/>
  <c r="S19" i="4"/>
  <c r="S20" i="4"/>
  <c r="S21" i="4"/>
  <c r="S22" i="4"/>
  <c r="S23" i="4"/>
  <c r="S24" i="4"/>
  <c r="S25" i="4"/>
  <c r="S26" i="4"/>
  <c r="S27" i="4"/>
  <c r="S28" i="4"/>
  <c r="S29" i="4"/>
  <c r="S30" i="4"/>
  <c r="S31" i="4"/>
  <c r="S9" i="4"/>
  <c r="H34" i="6"/>
  <c r="I34" i="6" s="1"/>
  <c r="G34" i="6"/>
  <c r="J34" i="6" l="1"/>
  <c r="J6" i="6" s="1"/>
  <c r="R32" i="4"/>
  <c r="Q32" i="4"/>
  <c r="S32" i="4" l="1"/>
  <c r="O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PS. Cindy Carolina Pulido Ortega</author>
  </authors>
  <commentList>
    <comment ref="C6" authorId="0" shapeId="0" xr:uid="{6478AB3E-6487-4325-9C0C-C862EFB3AA64}">
      <text>
        <r>
          <rPr>
            <b/>
            <sz val="9"/>
            <color indexed="81"/>
            <rFont val="Tahoma"/>
            <charset val="1"/>
          </rPr>
          <t>PS.Carolina Pulido Ortega:</t>
        </r>
        <r>
          <rPr>
            <sz val="9"/>
            <color indexed="81"/>
            <rFont val="Tahoma"/>
            <charset val="1"/>
          </rPr>
          <t xml:space="preserve">
Ingrese la DISAN (EJC-NAVAL) o JEFSA según corresponda.</t>
        </r>
      </text>
    </comment>
    <comment ref="E6" authorId="0" shapeId="0" xr:uid="{8B26ED12-B5E7-4D37-B053-EC41C924D885}">
      <text>
        <r>
          <rPr>
            <b/>
            <sz val="9"/>
            <color indexed="81"/>
            <rFont val="Tahoma"/>
            <charset val="1"/>
          </rPr>
          <t>PS. Carolina Pulido Ortega:</t>
        </r>
        <r>
          <rPr>
            <sz val="9"/>
            <color indexed="81"/>
            <rFont val="Tahoma"/>
            <charset val="1"/>
          </rPr>
          <t xml:space="preserve">
Diligencia Fecha en la que se suscribe el Plan de Mejoramiento.</t>
        </r>
      </text>
    </comment>
    <comment ref="G6" authorId="0" shapeId="0" xr:uid="{A345FE33-153C-41DC-A49D-17DAD899F08E}">
      <text>
        <r>
          <rPr>
            <b/>
            <sz val="9"/>
            <color indexed="81"/>
            <rFont val="Tahoma"/>
            <charset val="1"/>
          </rPr>
          <t>PS. Carolina Pulido Ortega:</t>
        </r>
        <r>
          <rPr>
            <sz val="9"/>
            <color indexed="81"/>
            <rFont val="Tahoma"/>
            <charset val="1"/>
          </rPr>
          <t xml:space="preserve">
Diligencie el Trimestre al cual corresponde el Plan de Mejoramiento suscrito.</t>
        </r>
      </text>
    </comment>
    <comment ref="J6" authorId="0" shapeId="0" xr:uid="{7A81DFDE-4A0C-4360-B306-9A8B78A8A04E}">
      <text>
        <r>
          <rPr>
            <b/>
            <sz val="9"/>
            <color indexed="81"/>
            <rFont val="Tahoma"/>
            <charset val="1"/>
          </rPr>
          <t>PS. Carolina Pulido Ortega:</t>
        </r>
        <r>
          <rPr>
            <sz val="9"/>
            <color indexed="81"/>
            <rFont val="Tahoma"/>
            <charset val="1"/>
          </rPr>
          <t xml:space="preserve">
Diligencie la fecha de aprobacion por parte de la DIGSA.</t>
        </r>
      </text>
    </comment>
    <comment ref="L6" authorId="0" shapeId="0" xr:uid="{9E56BDFB-EF6C-4F8A-94B0-E6DF6C3091EF}">
      <text>
        <r>
          <rPr>
            <b/>
            <sz val="9"/>
            <color indexed="81"/>
            <rFont val="Tahoma"/>
            <charset val="1"/>
          </rPr>
          <t>PS. Carolina Pulido Ortega:</t>
        </r>
        <r>
          <rPr>
            <sz val="9"/>
            <color indexed="81"/>
            <rFont val="Tahoma"/>
            <charset val="1"/>
          </rPr>
          <t xml:space="preserve">
Se reporta el Indicador de cumplimiento (eficacia) al Plan de Mejoramiento a los Indicadores de Calidad en Salud.</t>
        </r>
      </text>
    </comment>
    <comment ref="B7" authorId="0" shapeId="0" xr:uid="{568A2823-A4E1-4548-8F7A-BF3B14787E94}">
      <text>
        <r>
          <rPr>
            <b/>
            <sz val="9"/>
            <color indexed="81"/>
            <rFont val="Tahoma"/>
            <charset val="1"/>
          </rPr>
          <t>PS. Carolina Pulido Ortega:</t>
        </r>
        <r>
          <rPr>
            <sz val="9"/>
            <color indexed="81"/>
            <rFont val="Tahoma"/>
            <charset val="1"/>
          </rPr>
          <t xml:space="preserve">
Ingrese el nombre del Indicador de acuerdo con la DP No 370867 de 2014 “Las Políticas y lineamientos para la estructura, envío, procesamiento y validación de los registros individuales de la prestación de servicios de salud en las Direcciones de Sanidad e Indicadores de Calidad y Alerta Temprana “Red Interna” Establecimientos de Sanidad Militar a la Dirección General de Sanidad Militar" y anexos.</t>
        </r>
      </text>
    </comment>
    <comment ref="C7" authorId="0" shapeId="0" xr:uid="{986D542C-ECBF-4D43-8A7A-312EE249C7C7}">
      <text>
        <r>
          <rPr>
            <b/>
            <sz val="9"/>
            <color indexed="81"/>
            <rFont val="Tahoma"/>
            <charset val="1"/>
          </rPr>
          <t>PS. Carolina Pulido Ortega:</t>
        </r>
        <r>
          <rPr>
            <sz val="9"/>
            <color indexed="81"/>
            <rFont val="Tahoma"/>
            <charset val="1"/>
          </rPr>
          <t xml:space="preserve">
Ingrese el nombre del Indicador de acuerdo con la DP No 370867 de 2014 “Las Políticas y lineamientos para la estructura, envío, procesamiento y validación de los registros individuales de la prestación de servicios de salud en las Direcciones de Sanidad e Indicadores de Calidad y Alerta Temprana “Red Interna” Establecimientos de Sanidad Militar a la Dirección General de Sanidad Militar" y anexos.</t>
        </r>
      </text>
    </comment>
    <comment ref="D7" authorId="0" shapeId="0" xr:uid="{385E5607-3582-4011-9DA4-0893CD93AA97}">
      <text>
        <r>
          <rPr>
            <b/>
            <sz val="9"/>
            <color indexed="81"/>
            <rFont val="Tahoma"/>
            <charset val="1"/>
          </rPr>
          <t>PS. Carolina Pulido Ortega:</t>
        </r>
        <r>
          <rPr>
            <sz val="9"/>
            <color indexed="81"/>
            <rFont val="Tahoma"/>
            <charset val="1"/>
          </rPr>
          <t xml:space="preserve">
Escriba el nombre actual del ESM.</t>
        </r>
      </text>
    </comment>
    <comment ref="E7" authorId="0" shapeId="0" xr:uid="{445AE210-2BA4-4C44-93AE-E7759951D71F}">
      <text>
        <r>
          <rPr>
            <b/>
            <sz val="9"/>
            <color indexed="81"/>
            <rFont val="Tahoma"/>
            <charset val="1"/>
          </rPr>
          <t>PS. Carolina Pulido Ortega:</t>
        </r>
        <r>
          <rPr>
            <sz val="9"/>
            <color indexed="81"/>
            <rFont val="Tahoma"/>
            <charset val="1"/>
          </rPr>
          <t xml:space="preserve">
Ingrese la meta del Indicador de acuerdo a la DP No 370867 de 2014 “Las Políticas y lineamientos para la estructura, envío, procesamiento y validación de los registros individuales de la prestación de servicios de salud en las Direcciones de Sanidad e Indicadores de Calidad y Alerta Temprana “Red Interna” Establecimientos de Sanidad Militar a la Dirección General de Sanidad Militar" y anexos.</t>
        </r>
      </text>
    </comment>
    <comment ref="F7" authorId="0" shapeId="0" xr:uid="{CB0421D9-F2E5-4C3F-BED5-862A9694345F}">
      <text>
        <r>
          <rPr>
            <b/>
            <sz val="9"/>
            <color indexed="81"/>
            <rFont val="Tahoma"/>
            <charset val="1"/>
          </rPr>
          <t>PS. Carolina Pulido Ortega:</t>
        </r>
        <r>
          <rPr>
            <sz val="9"/>
            <color indexed="81"/>
            <rFont val="Tahoma"/>
            <charset val="1"/>
          </rPr>
          <t xml:space="preserve">
De acuerdo con el reporte emitido por la herramienta de Salud. SIS o formatos previamente estandarizados por el área de Estadística de DIGSA, registre el comportamiento del indicador.</t>
        </r>
      </text>
    </comment>
    <comment ref="G7" authorId="0" shapeId="0" xr:uid="{65639E51-8C30-4B16-9553-49A8A3E145A1}">
      <text>
        <r>
          <rPr>
            <b/>
            <sz val="9"/>
            <color indexed="81"/>
            <rFont val="Tahoma"/>
            <charset val="1"/>
          </rPr>
          <t>PS.  Carolina Pulido Ortega:</t>
        </r>
        <r>
          <rPr>
            <sz val="9"/>
            <color indexed="81"/>
            <rFont val="Tahoma"/>
            <charset val="1"/>
          </rPr>
          <t xml:space="preserve">
De acuerdo al reporte emitido por la herramienta de Salud. SIS o formatos previamente estandarizados por el área de Estadística de DIGSA, registre el comportamiento del indicador en el trimestre anterior.</t>
        </r>
      </text>
    </comment>
    <comment ref="H7" authorId="0" shapeId="0" xr:uid="{25640E38-AD9C-4EA8-9DDF-7B9890CF0BDE}">
      <text>
        <r>
          <rPr>
            <b/>
            <sz val="9"/>
            <color indexed="81"/>
            <rFont val="Tahoma"/>
            <charset val="1"/>
          </rPr>
          <t>PS.  Carolina Pulido Ortega:</t>
        </r>
        <r>
          <rPr>
            <sz val="9"/>
            <color indexed="81"/>
            <rFont val="Tahoma"/>
            <charset val="1"/>
          </rPr>
          <t xml:space="preserve">
Enunciar el criterio que no se cumple y que ha llevado a la tendencia negativa del Indicador.</t>
        </r>
      </text>
    </comment>
    <comment ref="I7" authorId="0" shapeId="0" xr:uid="{1F408BDA-210C-4A78-B016-7FB4F6C31A1D}">
      <text>
        <r>
          <rPr>
            <b/>
            <sz val="9"/>
            <color indexed="81"/>
            <rFont val="Tahoma"/>
            <charset val="1"/>
          </rPr>
          <t>PS.  Carolina Pulido Ortega:</t>
        </r>
        <r>
          <rPr>
            <sz val="9"/>
            <color indexed="81"/>
            <rFont val="Tahoma"/>
            <charset val="1"/>
          </rPr>
          <t xml:space="preserve">
Causa o causas que se presento para el incumplimiento.</t>
        </r>
      </text>
    </comment>
    <comment ref="J7" authorId="0" shapeId="0" xr:uid="{940C9148-7E50-40C6-B012-488FFC267561}">
      <text>
        <r>
          <rPr>
            <b/>
            <sz val="9"/>
            <color indexed="81"/>
            <rFont val="Tahoma"/>
            <charset val="1"/>
          </rPr>
          <t>PS.Carolina Pulido Ortega:</t>
        </r>
        <r>
          <rPr>
            <sz val="9"/>
            <color indexed="81"/>
            <rFont val="Tahoma"/>
            <charset val="1"/>
          </rPr>
          <t xml:space="preserve">
Registre la acción de mejora que se proyecta  para atacar la causa ráiz del hallazgo.</t>
        </r>
      </text>
    </comment>
    <comment ref="K7" authorId="0" shapeId="0" xr:uid="{6CE8FD91-81C7-44D2-8F4F-AB134E6F383A}">
      <text>
        <r>
          <rPr>
            <b/>
            <sz val="9"/>
            <color indexed="81"/>
            <rFont val="Tahoma"/>
            <charset val="1"/>
          </rPr>
          <t>PS.  Carolina Pulido Ortega:</t>
        </r>
        <r>
          <rPr>
            <sz val="9"/>
            <color indexed="81"/>
            <rFont val="Tahoma"/>
            <charset val="1"/>
          </rPr>
          <t xml:space="preserve">
Registre el # de actividades formuladas para mejorar la tendencia del Indicador.</t>
        </r>
      </text>
    </comment>
    <comment ref="L7" authorId="0" shapeId="0" xr:uid="{C35188EF-9CA8-483D-91B3-92CB4396FE05}">
      <text>
        <r>
          <rPr>
            <b/>
            <sz val="9"/>
            <color indexed="81"/>
            <rFont val="Tahoma"/>
            <charset val="1"/>
          </rPr>
          <t>PS. Carolina Pulido Ortega:</t>
        </r>
        <r>
          <rPr>
            <sz val="9"/>
            <color indexed="81"/>
            <rFont val="Tahoma"/>
            <charset val="1"/>
          </rPr>
          <t xml:space="preserve">
Registre el producto a entregar:
-Acta 
-Informe
-Oficio 
-Presentacion </t>
        </r>
      </text>
    </comment>
    <comment ref="M7" authorId="0" shapeId="0" xr:uid="{03102E4C-74DC-4C74-A820-C12200806F30}">
      <text>
        <r>
          <rPr>
            <b/>
            <sz val="9"/>
            <color indexed="81"/>
            <rFont val="Tahoma"/>
            <charset val="1"/>
          </rPr>
          <t>PS. Carolina Pulido Ortega:</t>
        </r>
        <r>
          <rPr>
            <sz val="9"/>
            <color indexed="81"/>
            <rFont val="Tahoma"/>
            <charset val="1"/>
          </rPr>
          <t xml:space="preserve">
Registre la Fecha de incio de la actividad en formato Dia- mes - año.</t>
        </r>
      </text>
    </comment>
    <comment ref="N7" authorId="0" shapeId="0" xr:uid="{B3CC015F-8489-414C-A9B0-0330F9728D37}">
      <text>
        <r>
          <rPr>
            <b/>
            <sz val="9"/>
            <color indexed="81"/>
            <rFont val="Tahoma"/>
            <charset val="1"/>
          </rPr>
          <t>PS. Carolina Pulido Ortega:</t>
        </r>
        <r>
          <rPr>
            <sz val="9"/>
            <color indexed="81"/>
            <rFont val="Tahoma"/>
            <charset val="1"/>
          </rPr>
          <t xml:space="preserve">
Reportar fecha de finalizacion en formato Dia- mes - año
NOTA: Ninguna de las actividades proyectadas en los Planes de Mejoramiento para los Indicadores de Calidad en Salud superará el trimestre evaluado, salvo las acciones de mejora que requieren de la adjudicación presupuestal o de infraestructura</t>
        </r>
      </text>
    </comment>
    <comment ref="O7" authorId="0" shapeId="0" xr:uid="{71696509-7637-4509-B638-B8B0AC3EC0AA}">
      <text>
        <r>
          <rPr>
            <b/>
            <sz val="9"/>
            <color indexed="81"/>
            <rFont val="Tahoma"/>
            <charset val="1"/>
          </rPr>
          <t>PS. Carolina Pulido Ortega:</t>
        </r>
        <r>
          <rPr>
            <sz val="9"/>
            <color indexed="81"/>
            <rFont val="Tahoma"/>
            <charset val="1"/>
          </rPr>
          <t xml:space="preserve">
Relacione las areas que se a su cargo se encuentran la realizacion de las actividades para mejorar el comportamiento del indicador .</t>
        </r>
      </text>
    </comment>
    <comment ref="P7" authorId="0" shapeId="0" xr:uid="{00000000-0006-0000-0100-000001000000}">
      <text>
        <r>
          <rPr>
            <b/>
            <sz val="9"/>
            <color indexed="81"/>
            <rFont val="Tahoma"/>
            <family val="2"/>
          </rPr>
          <t>PS.  Carolina Pulido Ortega:</t>
        </r>
        <r>
          <rPr>
            <sz val="9"/>
            <color indexed="81"/>
            <rFont val="Tahoma"/>
            <family val="2"/>
          </rPr>
          <t xml:space="preserve">
-Describir la accion de seguimiento realizada.
- Incluir Fecha de seguimiento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PS. Cindy Carolina Pulido Ortega</author>
  </authors>
  <commentList>
    <comment ref="C6" authorId="0" shapeId="0" xr:uid="{0FC04E8A-0BF3-4FA5-83C8-F8645792B717}">
      <text>
        <r>
          <rPr>
            <b/>
            <sz val="9"/>
            <color indexed="81"/>
            <rFont val="Tahoma"/>
            <family val="2"/>
          </rPr>
          <t>PS. Carolina Pulido Ortega:</t>
        </r>
        <r>
          <rPr>
            <sz val="9"/>
            <color indexed="81"/>
            <rFont val="Tahoma"/>
            <family val="2"/>
          </rPr>
          <t xml:space="preserve">
Ingrese la DISAN (EJC-NAVAL) o JEFSA según corresponda.</t>
        </r>
      </text>
    </comment>
    <comment ref="F6" authorId="0" shapeId="0" xr:uid="{EB95A22D-2DBE-4D79-9549-34ECA0294EFE}">
      <text>
        <r>
          <rPr>
            <b/>
            <sz val="9"/>
            <color indexed="81"/>
            <rFont val="Tahoma"/>
            <family val="2"/>
          </rPr>
          <t>PS. Carolina Pulido Ortega:</t>
        </r>
        <r>
          <rPr>
            <sz val="9"/>
            <color indexed="81"/>
            <rFont val="Tahoma"/>
            <family val="2"/>
          </rPr>
          <t xml:space="preserve">
Diligencia Fecha en la que se suscribe el Plan de Mejoramiento.</t>
        </r>
      </text>
    </comment>
    <comment ref="H6" authorId="0" shapeId="0" xr:uid="{253DC4AC-4EB2-475A-9AD1-29A54649FC5F}">
      <text>
        <r>
          <rPr>
            <b/>
            <sz val="9"/>
            <color indexed="81"/>
            <rFont val="Tahoma"/>
            <family val="2"/>
          </rPr>
          <t>PS. Carolina Pulido Ortega:</t>
        </r>
        <r>
          <rPr>
            <sz val="9"/>
            <color indexed="81"/>
            <rFont val="Tahoma"/>
            <family val="2"/>
          </rPr>
          <t xml:space="preserve">
Diligencie el Trimestre al cual corresponde el Plan de Mejoramiento suscrito.</t>
        </r>
      </text>
    </comment>
    <comment ref="I6" authorId="0" shapeId="0" xr:uid="{FE25FCA6-2646-4D75-8E85-5969BC8E00DB}">
      <text>
        <r>
          <rPr>
            <b/>
            <sz val="9"/>
            <color indexed="81"/>
            <rFont val="Tahoma"/>
            <family val="2"/>
          </rPr>
          <t>PS. Carolina Pulido Ortega:</t>
        </r>
        <r>
          <rPr>
            <sz val="9"/>
            <color indexed="81"/>
            <rFont val="Tahoma"/>
            <family val="2"/>
          </rPr>
          <t xml:space="preserve">
Se reporta el Indicador de cumplimiento (eficacia) al Plan de Mejoramiento a los Indicadores de Calidad en Salud.</t>
        </r>
      </text>
    </comment>
    <comment ref="B7" authorId="0" shapeId="0" xr:uid="{DD229617-799A-459E-A84D-614280F9C644}">
      <text>
        <r>
          <rPr>
            <b/>
            <sz val="9"/>
            <color indexed="81"/>
            <rFont val="Tahoma"/>
            <family val="2"/>
          </rPr>
          <t>PS.Carolina Pulido Ortega:</t>
        </r>
        <r>
          <rPr>
            <sz val="9"/>
            <color indexed="81"/>
            <rFont val="Tahoma"/>
            <family val="2"/>
          </rPr>
          <t xml:space="preserve">
Escriba el nombre actual del ESM.</t>
        </r>
      </text>
    </comment>
    <comment ref="C7" authorId="0" shapeId="0" xr:uid="{D0CD7880-5C0A-4AFF-B7D9-0502CC124FD9}">
      <text>
        <r>
          <rPr>
            <b/>
            <sz val="9"/>
            <color indexed="81"/>
            <rFont val="Tahoma"/>
            <family val="2"/>
          </rPr>
          <t>PS.Carolina Pulido Ortega:</t>
        </r>
        <r>
          <rPr>
            <sz val="9"/>
            <color indexed="81"/>
            <rFont val="Tahoma"/>
            <family val="2"/>
          </rPr>
          <t xml:space="preserve">
Ingrese el nombre del Indicador de acuerdo con la DP No 370867 de 2014 “Las Políticas y lineamientos para la estructura, envío, procesamiento y validación de los registros individuales de la prestación de servicios de salud en las Direcciones de Sanidad e Indicadores de Calidad y Alerta Temprana “Red Interna” Establecimientos de Sanidad Militar a la Dirección General de Sanidad Militar" y anexos.</t>
        </r>
      </text>
    </comment>
    <comment ref="D7" authorId="0" shapeId="0" xr:uid="{8C9A3222-21EC-4FF4-95E9-BE4190EDE243}">
      <text>
        <r>
          <rPr>
            <b/>
            <sz val="9"/>
            <color indexed="81"/>
            <rFont val="Tahoma"/>
            <family val="2"/>
          </rPr>
          <t>PS. Carolina Pulido Ortega:</t>
        </r>
        <r>
          <rPr>
            <sz val="9"/>
            <color indexed="81"/>
            <rFont val="Tahoma"/>
            <family val="2"/>
          </rPr>
          <t xml:space="preserve">
De acuerdo con el reporte emitido por la herramienta de Salud. SIS o formatos previamente estandarizados por el área de Estadística de DIGSA, registre el comportamiento del indicador.</t>
        </r>
      </text>
    </comment>
    <comment ref="E7" authorId="0" shapeId="0" xr:uid="{1C8DE827-1D61-40B8-82E6-2EB1E488F672}">
      <text>
        <r>
          <rPr>
            <b/>
            <sz val="9"/>
            <color indexed="81"/>
            <rFont val="Tahoma"/>
            <family val="2"/>
          </rPr>
          <t>PS. Carolina Pulido Ortega:</t>
        </r>
        <r>
          <rPr>
            <sz val="9"/>
            <color indexed="81"/>
            <rFont val="Tahoma"/>
            <family val="2"/>
          </rPr>
          <t xml:space="preserve">
De acuerdo al reporte emitido por la herramienta de Salud. SIS o formatos previamente estandarizados por el área de Estadística de DIGSA, registre el comportamiento del indicador en el trimestre anterior.</t>
        </r>
      </text>
    </comment>
    <comment ref="F7" authorId="0" shapeId="0" xr:uid="{D0B59DFF-D358-4945-98EE-E5B0AE7A62D9}">
      <text>
        <r>
          <rPr>
            <b/>
            <sz val="9"/>
            <color indexed="81"/>
            <rFont val="Tahoma"/>
            <family val="2"/>
          </rPr>
          <t>PS. Carolina Pulido Ortega:</t>
        </r>
        <r>
          <rPr>
            <sz val="9"/>
            <color indexed="81"/>
            <rFont val="Tahoma"/>
            <family val="2"/>
          </rPr>
          <t xml:space="preserve">
Ingrese la meta del Indicador de acuerdo a la DP No 370867 de 2014 “Las Políticas y lineamientos para la estructura, envío, procesamiento y validación de los registros individuales de la prestación de servicios de salud en las Direcciones de Sanidad e Indicadores de Calidad y Alerta Temprana “Red Interna” Establecimientos de Sanidad Militar a la Dirección General de Sanidad Militar" y anexos.</t>
        </r>
      </text>
    </comment>
    <comment ref="G7" authorId="0" shapeId="0" xr:uid="{15E8D639-0C48-4300-A945-C493E2209C4A}">
      <text>
        <r>
          <rPr>
            <b/>
            <sz val="9"/>
            <color indexed="81"/>
            <rFont val="Tahoma"/>
            <family val="2"/>
          </rPr>
          <t>PS.Carolina Pulido Ortega:</t>
        </r>
        <r>
          <rPr>
            <sz val="9"/>
            <color indexed="81"/>
            <rFont val="Tahoma"/>
            <family val="2"/>
          </rPr>
          <t xml:space="preserve">
Describa la cantidad de actividades proyectadas  por los ESM  para mejorar la tendencia de los Indicadores </t>
        </r>
      </text>
    </comment>
    <comment ref="H7" authorId="0" shapeId="0" xr:uid="{9662869B-F646-4BD2-8DCD-0F1C61D7F359}">
      <text>
        <r>
          <rPr>
            <b/>
            <sz val="9"/>
            <color indexed="81"/>
            <rFont val="Tahoma"/>
            <family val="2"/>
          </rPr>
          <t>PS.Carolina Pulido Ortega:</t>
        </r>
        <r>
          <rPr>
            <sz val="9"/>
            <color indexed="81"/>
            <rFont val="Tahoma"/>
            <family val="2"/>
          </rPr>
          <t xml:space="preserve">
Reporte el # de actividades ejecutadas por los ESM </t>
        </r>
      </text>
    </comment>
  </commentList>
</comments>
</file>

<file path=xl/sharedStrings.xml><?xml version="1.0" encoding="utf-8"?>
<sst xmlns="http://schemas.openxmlformats.org/spreadsheetml/2006/main" count="94" uniqueCount="70">
  <si>
    <t>CONTROL DE CAMBIOS</t>
  </si>
  <si>
    <t>Versión</t>
  </si>
  <si>
    <t>Fecha de Aprobación</t>
  </si>
  <si>
    <t>Descripción de cambios</t>
  </si>
  <si>
    <t>CONTROL DE APROBACIÓN</t>
  </si>
  <si>
    <t>Elaboró</t>
  </si>
  <si>
    <t>Revisó</t>
  </si>
  <si>
    <t>Aprobó</t>
  </si>
  <si>
    <t>PROCESO</t>
  </si>
  <si>
    <t>Formato</t>
  </si>
  <si>
    <t>Código</t>
  </si>
  <si>
    <t>Vigente</t>
  </si>
  <si>
    <t>MDN-COGFM-PROGACAS-DIGSA-FU.95.1-37</t>
  </si>
  <si>
    <t>Mayo 2016</t>
  </si>
  <si>
    <t>Direccion de Sanidad</t>
  </si>
  <si>
    <t>x</t>
  </si>
  <si>
    <t>Total Actividades</t>
  </si>
  <si>
    <t xml:space="preserve">ELABORO </t>
  </si>
  <si>
    <t>APROBO</t>
  </si>
  <si>
    <t>Causa Raiz</t>
  </si>
  <si>
    <t xml:space="preserve">Trimestre reportado: </t>
  </si>
  <si>
    <t>Fecha de Reporte:</t>
  </si>
  <si>
    <t xml:space="preserve">Nombre del Indicador </t>
  </si>
  <si>
    <t xml:space="preserve">Codigo del Indicador </t>
  </si>
  <si>
    <t xml:space="preserve">Meta Establecida </t>
  </si>
  <si>
    <t>ESM</t>
  </si>
  <si>
    <t>Indicador del Trimestre</t>
  </si>
  <si>
    <t>Indicador del Trimestre Anterior</t>
  </si>
  <si>
    <t>Descripcion del Incumplimiento</t>
  </si>
  <si>
    <t>Accion de Mejora</t>
  </si>
  <si>
    <t xml:space="preserve">Fecha de Finalizacion </t>
  </si>
  <si>
    <t>Areas Responsables</t>
  </si>
  <si>
    <t># de Actividades proyectadas</t>
  </si>
  <si>
    <t>Estado de la Actividad</t>
  </si>
  <si>
    <t>Indicador</t>
  </si>
  <si>
    <t>Fecha de Iniciacion</t>
  </si>
  <si>
    <t xml:space="preserve">Abierta </t>
  </si>
  <si>
    <t>Cerrada</t>
  </si>
  <si>
    <t xml:space="preserve">Semaforizacion </t>
  </si>
  <si>
    <t>ELABORO</t>
  </si>
  <si>
    <t>REVISO</t>
  </si>
  <si>
    <t>Actualización de los lineamientos.</t>
  </si>
  <si>
    <t>1. Actualización del formato de acuerdo con los parámetros establecidos por el Sistema Integrado de Gestión DIGSA. 
2. La trazabilidad se refleja en la SVE.
3. Este documento fue revisado por PROASIG, cumple con los requisitos determinados en el formato establecido por el Sistema Integrado de Gestión SIG, para aprobarlo en la SVE; PROPLAES libera el documento.
4. Se ajusta en el formato, la politica de uso del mismo. 
5. La información registrada en el documento es responsabilidad del proceso que lo emite.</t>
  </si>
  <si>
    <t>Producto Entregable</t>
  </si>
  <si>
    <t>Fecha de aprobacion DIGSA:</t>
  </si>
  <si>
    <t>Meta Establecida</t>
  </si>
  <si>
    <t>Eficacia  Planes de Mejormaiento de ESM</t>
  </si>
  <si>
    <t xml:space="preserve">Seguimiento </t>
  </si>
  <si>
    <t xml:space="preserve">Cr. Elizabeth Velez
Subdirector de Salud DIGSA  </t>
  </si>
  <si>
    <t>Nombre del Indicador</t>
  </si>
  <si>
    <t>% de Cumplimiento</t>
  </si>
  <si>
    <t>Noviembre 2014</t>
  </si>
  <si>
    <t xml:space="preserve">Garantía de la Calidad en Salud PROGACAS - Grupo Aseguramiento en Salud GRUAS. 
</t>
  </si>
  <si>
    <t xml:space="preserve">Garantía de la Calidad en Salud PROGACAS - Grupo Aseguramiento en Salud GRUAS. </t>
  </si>
  <si>
    <t xml:space="preserve">Indicador de Eficacia Cumplimiento del Plan de Mejormaiento Institucional </t>
  </si>
  <si>
    <t>Diciembre 2021</t>
  </si>
  <si>
    <t>Seguimiento al Plan de Mejoramiento de Indicadores de Calidad en Salud DISAN- DIGSA</t>
  </si>
  <si>
    <t xml:space="preserve">PS. Carolina Pulido Ortega  
Grupo Aseguramiento en Salud 
Área Calidad en Salud </t>
  </si>
  <si>
    <t xml:space="preserve">
SMSM. Scarly Rodríguez Duarte
Sistema de Calidad en Salud
Gestor de Calidad 
PS. Aura Cortes  Bermeo
Proceso PROGACAS
Gestor de Calidad
SMSM. Sandra Gabriela Ramos Perdomo
Grupo Aseguramiento en Salud
Coordinadora Grupo de Aseguramiento </t>
  </si>
  <si>
    <t xml:space="preserve">Version Inicial.  </t>
  </si>
  <si>
    <t xml:space="preserve">
SMSM. Edna del Pilar Martínez Páez
Grupo Planeación Estratégica DIGSA 
Lider Área Sistemas Integrados de Gestión PROASIG.
PD. Alexandra Martínez Vargas
Coordinadora Grupo Planeación Estratégica DIGSA
Representante de la Alta Dirección
 </t>
  </si>
  <si>
    <t>Octubre  2023</t>
  </si>
  <si>
    <t>Octubre de 2023</t>
  </si>
  <si>
    <t>MDN-COGFM-PROGACAS-DIGSA-FU.95.1-81</t>
  </si>
  <si>
    <t>Plan de Mejoramiento Institucional de Indicadores de Calidad en Salud  DISAN - DIGSA</t>
  </si>
  <si>
    <t>1.Este formato corresponde al Procedimiento para el seguimiento del comportamiento de Indicadores de Calidad en Salud para el SSGM  DIGSA MDN-COGFM-PROGACAS-DIGSA-PT.95.1-10.
2. El Formato cambia de nombre a Plan de Mejoramiento Institucional de Indicadores de Calidad en Salud  DISAN - DIGSA, el codigo SVE se conserva.
3. Actualizaciòn del Formato de seguimiento al Plan de Mejoramiento de los Indicadores de Calidad en Salud, se adicionan las siguientes celdas Trimestre reportado, fecha de aprobacion,
indicador de eficacia, meta establecida, indicador del trimestre, descripcion del incumplimiento, seguimiento,estado de la actividad (abierta, cerrada), total de actividades, indicador de cumplimiento.
4. Se incluye Formato Seguimiento al Plan de Mejoramiento de Indicadores de Calidad en Salud DISAN- DIGSA codigo MDN-COGFM-PROGACAS-DIGSA-FU.95.1-81, correspondiente a  la hoja 3  "Indicador Reporte ESM" para reporte del indicador de seguimiento a los Planes de Mejoramiento proyectados por los ESM, la cual se encuentra formulada para arrojar el cumplimiento del mismo, con las siguientes celdas: Direccion de Sanidad, ESM , nombre del , indicador, indicador del trimestre anterior, meta establecida, # de actividades proectados, # de actividades realizadas, % de cumplimiento, semaforizacion, eficacia PM de ESM en %, total de actividades. 
5. Se actualiza el encabezado de acuerdo con los parámetros establecidos por la alta dirección y el proceso de gestión documental.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</si>
  <si>
    <t>Total Acciones de Mejora</t>
  </si>
  <si>
    <t>Numero de Actividades</t>
  </si>
  <si>
    <t>X</t>
  </si>
  <si>
    <t># de Actividades ejecutadas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</si>
</sst>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sz val="11"/>
      <color rgb="FF0070C0"/>
      <name val="Arial"/>
      <family val="2"/>
    </font>
    <font>
      <sz val="11"/>
      <color theme="1"/>
      <name val="Arial"/>
      <family val="2"/>
    </font>
    <font>
      <sz val="10"/>
      <color theme="1"/>
      <name val="Arial"/>
      <family val="2"/>
    </font>
    <font>
      <sz val="11"/>
      <color theme="1"/>
      <name val="Calibri"/>
      <family val="2"/>
      <scheme val="minor"/>
    </font>
    <font>
      <sz val="11"/>
      <name val="Calibri"/>
      <family val="2"/>
      <scheme val="minor"/>
    </font>
    <font>
      <sz val="10"/>
      <color rgb="FFFF0000"/>
      <name val="Arial"/>
      <family val="2"/>
    </font>
    <font>
      <b/>
      <sz val="11"/>
      <color rgb="FFFF0000"/>
      <name val="Calibri"/>
      <family val="2"/>
      <scheme val="minor"/>
    </font>
    <font>
      <b/>
      <sz val="10"/>
      <color theme="1"/>
      <name val="Arial"/>
      <family val="2"/>
    </font>
    <font>
      <sz val="11"/>
      <name val="Arial"/>
      <family val="2"/>
    </font>
    <font>
      <sz val="11"/>
      <color rgb="FFFF0000"/>
      <name val="Calibri"/>
      <family val="2"/>
      <scheme val="minor"/>
    </font>
    <font>
      <sz val="10"/>
      <color theme="0"/>
      <name val="Arial"/>
      <family val="2"/>
    </font>
    <font>
      <sz val="10"/>
      <color theme="1"/>
      <name val="Calibri"/>
      <family val="2"/>
      <scheme val="minor"/>
    </font>
    <font>
      <sz val="12"/>
      <name val="Arial Black"/>
      <family val="2"/>
    </font>
    <font>
      <sz val="9"/>
      <color indexed="81"/>
      <name val="Tahoma"/>
      <family val="2"/>
    </font>
    <font>
      <b/>
      <sz val="9"/>
      <color indexed="81"/>
      <name val="Tahoma"/>
      <family val="2"/>
    </font>
    <font>
      <sz val="11"/>
      <color rgb="FFFF0000"/>
      <name val="Arial"/>
      <family val="2"/>
    </font>
    <font>
      <sz val="9"/>
      <color indexed="81"/>
      <name val="Tahoma"/>
      <charset val="1"/>
    </font>
    <font>
      <b/>
      <sz val="9"/>
      <color indexed="81"/>
      <name val="Tahoma"/>
      <charset val="1"/>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0000"/>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right/>
      <top style="hair">
        <color indexed="64"/>
      </top>
      <bottom/>
      <diagonal/>
    </border>
  </borders>
  <cellStyleXfs count="3">
    <xf numFmtId="0" fontId="0" fillId="0" borderId="0"/>
    <xf numFmtId="0" fontId="1" fillId="0" borderId="0"/>
    <xf numFmtId="9" fontId="5" fillId="0" borderId="0" applyFont="0" applyFill="0" applyBorder="0" applyAlignment="0" applyProtection="0"/>
  </cellStyleXfs>
  <cellXfs count="136">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xf numFmtId="0" fontId="1" fillId="0" borderId="1" xfId="1" applyBorder="1" applyAlignment="1">
      <alignment horizontal="center" vertical="center" wrapText="1"/>
    </xf>
    <xf numFmtId="0" fontId="4" fillId="0" borderId="1" xfId="0" applyFont="1" applyBorder="1" applyAlignment="1">
      <alignment horizontal="center"/>
    </xf>
    <xf numFmtId="0" fontId="4" fillId="2" borderId="1" xfId="0" applyFont="1" applyFill="1" applyBorder="1" applyAlignment="1">
      <alignment horizontal="center" vertical="center"/>
    </xf>
    <xf numFmtId="0" fontId="4" fillId="0" borderId="1" xfId="0" applyFont="1" applyBorder="1"/>
    <xf numFmtId="0" fontId="4" fillId="3" borderId="1" xfId="0" applyFont="1" applyFill="1" applyBorder="1"/>
    <xf numFmtId="0" fontId="4" fillId="0" borderId="10" xfId="0" applyFont="1" applyBorder="1"/>
    <xf numFmtId="0" fontId="9" fillId="3" borderId="1" xfId="0" applyFont="1" applyFill="1" applyBorder="1"/>
    <xf numFmtId="0" fontId="9" fillId="3" borderId="1" xfId="0" applyFont="1" applyFill="1" applyBorder="1" applyAlignment="1">
      <alignment wrapText="1"/>
    </xf>
    <xf numFmtId="0" fontId="4" fillId="0" borderId="1" xfId="0" applyFont="1" applyBorder="1" applyAlignment="1">
      <alignment vertical="center"/>
    </xf>
    <xf numFmtId="0" fontId="1" fillId="2" borderId="8" xfId="0" applyFont="1" applyFill="1" applyBorder="1" applyAlignment="1">
      <alignment vertical="center" wrapText="1"/>
    </xf>
    <xf numFmtId="0" fontId="4"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vertical="center" wrapText="1"/>
    </xf>
    <xf numFmtId="0" fontId="4" fillId="2" borderId="13"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4" fillId="2" borderId="1" xfId="0" applyFont="1" applyFill="1" applyBorder="1"/>
    <xf numFmtId="0" fontId="9" fillId="2" borderId="1" xfId="0" applyFont="1" applyFill="1" applyBorder="1"/>
    <xf numFmtId="9" fontId="8" fillId="2" borderId="0" xfId="2" applyFont="1" applyFill="1" applyBorder="1"/>
    <xf numFmtId="0" fontId="0" fillId="2" borderId="0" xfId="0" applyFill="1"/>
    <xf numFmtId="0" fontId="4" fillId="0" borderId="11" xfId="0" applyFont="1" applyBorder="1"/>
    <xf numFmtId="9" fontId="4" fillId="2" borderId="1" xfId="2" applyFont="1" applyFill="1" applyBorder="1" applyAlignment="1">
      <alignment vertical="center"/>
    </xf>
    <xf numFmtId="0" fontId="10" fillId="0" borderId="0" xfId="0" applyFont="1"/>
    <xf numFmtId="0" fontId="1" fillId="0" borderId="0" xfId="1" applyAlignment="1">
      <alignment vertical="top" wrapText="1"/>
    </xf>
    <xf numFmtId="0" fontId="6" fillId="0" borderId="0" xfId="0" applyFont="1" applyAlignment="1">
      <alignment vertical="center" wrapText="1"/>
    </xf>
    <xf numFmtId="0" fontId="6" fillId="0" borderId="0" xfId="0" applyFont="1" applyAlignment="1">
      <alignment wrapText="1"/>
    </xf>
    <xf numFmtId="0" fontId="12" fillId="0" borderId="1" xfId="0" applyFont="1" applyBorder="1"/>
    <xf numFmtId="0" fontId="4" fillId="0" borderId="10" xfId="0" applyFont="1" applyBorder="1" applyAlignment="1">
      <alignment horizontal="center"/>
    </xf>
    <xf numFmtId="0" fontId="13" fillId="0" borderId="0" xfId="0" applyFont="1" applyAlignment="1">
      <alignment horizontal="center" vertical="center" wrapText="1"/>
    </xf>
    <xf numFmtId="0" fontId="1" fillId="0" borderId="4" xfId="1" applyBorder="1" applyAlignment="1">
      <alignment vertical="top" wrapText="1"/>
    </xf>
    <xf numFmtId="0" fontId="7" fillId="0" borderId="4" xfId="0" applyFont="1" applyBorder="1" applyAlignment="1">
      <alignment vertical="center" wrapText="1"/>
    </xf>
    <xf numFmtId="0" fontId="7" fillId="0" borderId="4" xfId="0" applyFont="1" applyBorder="1" applyAlignment="1">
      <alignment wrapText="1"/>
    </xf>
    <xf numFmtId="0" fontId="1" fillId="0" borderId="0" xfId="1" applyAlignment="1">
      <alignment horizontal="left" vertical="top" wrapText="1"/>
    </xf>
    <xf numFmtId="0" fontId="6" fillId="0" borderId="0" xfId="0" applyFont="1" applyAlignment="1">
      <alignment horizontal="justify" vertical="center" wrapText="1"/>
    </xf>
    <xf numFmtId="0" fontId="11" fillId="0" borderId="0" xfId="0" applyFont="1" applyAlignment="1">
      <alignment vertical="center" wrapText="1"/>
    </xf>
    <xf numFmtId="0" fontId="11" fillId="0" borderId="0" xfId="0" applyFont="1" applyAlignment="1">
      <alignment horizontal="left" wrapText="1"/>
    </xf>
    <xf numFmtId="9" fontId="1" fillId="0" borderId="0" xfId="0" applyNumberFormat="1" applyFont="1" applyAlignment="1">
      <alignment horizontal="center" vertical="center" wrapText="1"/>
    </xf>
    <xf numFmtId="0" fontId="0" fillId="4" borderId="0" xfId="0" applyFill="1"/>
    <xf numFmtId="9" fontId="4" fillId="4" borderId="1" xfId="2" applyFont="1" applyFill="1" applyBorder="1" applyAlignment="1">
      <alignment vertical="center"/>
    </xf>
    <xf numFmtId="0" fontId="4" fillId="5" borderId="1" xfId="0" applyFont="1" applyFill="1" applyBorder="1" applyAlignment="1">
      <alignment horizontal="center" vertical="center"/>
    </xf>
    <xf numFmtId="9" fontId="1" fillId="4" borderId="1" xfId="0" applyNumberFormat="1" applyFont="1" applyFill="1" applyBorder="1" applyAlignment="1">
      <alignment horizontal="center" vertical="center" wrapText="1"/>
    </xf>
    <xf numFmtId="14" fontId="4" fillId="0" borderId="1" xfId="0" applyNumberFormat="1" applyFont="1" applyBorder="1"/>
    <xf numFmtId="0" fontId="0" fillId="0" borderId="1" xfId="0" applyBorder="1" applyAlignment="1">
      <alignment horizontal="center"/>
    </xf>
    <xf numFmtId="9" fontId="4" fillId="2" borderId="1" xfId="0" applyNumberFormat="1" applyFont="1" applyFill="1" applyBorder="1" applyAlignment="1">
      <alignment horizontal="center" vertical="center"/>
    </xf>
    <xf numFmtId="9" fontId="14" fillId="4" borderId="1" xfId="0" applyNumberFormat="1" applyFont="1" applyFill="1" applyBorder="1" applyAlignment="1">
      <alignment horizontal="center" vertical="center" wrapText="1"/>
    </xf>
    <xf numFmtId="9" fontId="20" fillId="4" borderId="1" xfId="2" applyFont="1" applyFill="1" applyBorder="1" applyAlignment="1">
      <alignment horizontal="center"/>
    </xf>
    <xf numFmtId="0" fontId="1" fillId="0" borderId="1" xfId="1" applyBorder="1" applyAlignment="1">
      <alignment horizontal="left" vertical="top" wrapText="1"/>
    </xf>
    <xf numFmtId="49" fontId="1" fillId="0" borderId="1" xfId="1" applyNumberFormat="1" applyBorder="1" applyAlignment="1">
      <alignment horizontal="center" vertical="center" wrapText="1"/>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49" fontId="1" fillId="0" borderId="8" xfId="1" applyNumberFormat="1" applyBorder="1" applyAlignment="1">
      <alignment horizontal="center" vertical="center" wrapText="1"/>
    </xf>
    <xf numFmtId="49" fontId="1" fillId="0" borderId="10" xfId="1" applyNumberFormat="1" applyBorder="1" applyAlignment="1">
      <alignment horizontal="center" vertical="center" wrapText="1"/>
    </xf>
    <xf numFmtId="0" fontId="1" fillId="0" borderId="1" xfId="0" applyFont="1" applyBorder="1" applyAlignment="1">
      <alignment horizontal="center" vertical="center" wrapText="1"/>
    </xf>
    <xf numFmtId="0" fontId="1" fillId="0" borderId="1" xfId="1" applyBorder="1" applyAlignment="1">
      <alignment horizontal="justify" vertical="center" wrapText="1"/>
    </xf>
    <xf numFmtId="0" fontId="1" fillId="2" borderId="1" xfId="1" applyFill="1" applyBorder="1" applyAlignment="1">
      <alignment horizontal="justify" vertical="top" wrapText="1"/>
    </xf>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4" fillId="0" borderId="1" xfId="0" applyFont="1" applyBorder="1" applyAlignment="1">
      <alignment horizontal="center" vertical="center"/>
    </xf>
    <xf numFmtId="0" fontId="17" fillId="0" borderId="0" xfId="0" applyFont="1" applyAlignment="1">
      <alignment vertical="center" wrapText="1"/>
    </xf>
    <xf numFmtId="0" fontId="11" fillId="0" borderId="0" xfId="0" applyFont="1" applyAlignment="1">
      <alignment vertical="center" wrapText="1"/>
    </xf>
    <xf numFmtId="0" fontId="1" fillId="0" borderId="2" xfId="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1" xfId="1" applyBorder="1" applyAlignment="1">
      <alignment horizontal="left" vertical="center" wrapText="1"/>
    </xf>
    <xf numFmtId="0" fontId="0" fillId="0" borderId="1" xfId="0" applyBorder="1" applyAlignment="1">
      <alignment horizontal="left" vertical="center" wrapText="1"/>
    </xf>
    <xf numFmtId="0" fontId="1" fillId="0" borderId="8" xfId="1" applyBorder="1" applyAlignment="1">
      <alignment horizontal="left" vertical="top" wrapText="1"/>
    </xf>
    <xf numFmtId="0" fontId="1" fillId="0" borderId="9" xfId="1" applyBorder="1" applyAlignment="1">
      <alignment horizontal="left" vertical="top" wrapText="1"/>
    </xf>
    <xf numFmtId="0" fontId="1" fillId="0" borderId="10" xfId="1" applyBorder="1" applyAlignment="1">
      <alignment horizontal="left" vertical="top" wrapText="1"/>
    </xf>
    <xf numFmtId="0" fontId="1"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1" fillId="2" borderId="1" xfId="0" applyFont="1" applyFill="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1" xfId="1" applyBorder="1" applyAlignment="1">
      <alignment horizontal="center" vertical="center" wrapText="1"/>
    </xf>
    <xf numFmtId="0" fontId="1" fillId="0" borderId="8" xfId="1" applyBorder="1" applyAlignment="1">
      <alignment horizontal="center" vertical="center" wrapText="1"/>
    </xf>
    <xf numFmtId="0" fontId="4" fillId="2" borderId="1" xfId="0" applyFont="1" applyFill="1" applyBorder="1" applyAlignment="1">
      <alignment horizontal="center" vertical="center" wrapText="1"/>
    </xf>
    <xf numFmtId="0" fontId="4" fillId="0" borderId="2" xfId="0" applyFont="1" applyBorder="1" applyAlignment="1">
      <alignment horizontal="center"/>
    </xf>
    <xf numFmtId="0" fontId="4" fillId="0" borderId="15"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14"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1" fillId="0" borderId="8" xfId="1" applyBorder="1" applyAlignment="1">
      <alignment horizontal="left" vertical="center" wrapText="1"/>
    </xf>
    <xf numFmtId="0" fontId="1" fillId="0" borderId="9" xfId="1" applyBorder="1" applyAlignment="1">
      <alignment horizontal="left" vertical="center" wrapText="1"/>
    </xf>
    <xf numFmtId="0" fontId="1" fillId="0" borderId="10" xfId="1" applyBorder="1" applyAlignment="1">
      <alignment horizontal="left" vertical="center" wrapText="1"/>
    </xf>
    <xf numFmtId="0" fontId="1" fillId="0" borderId="11" xfId="1" applyBorder="1" applyAlignment="1">
      <alignment horizontal="left" vertical="center" wrapText="1"/>
    </xf>
    <xf numFmtId="0" fontId="6" fillId="0" borderId="11" xfId="0" applyFont="1" applyBorder="1" applyAlignment="1">
      <alignment horizontal="left"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4" borderId="11" xfId="0" applyFill="1" applyBorder="1" applyAlignment="1">
      <alignment horizontal="center" vertical="center"/>
    </xf>
    <xf numFmtId="0" fontId="0" fillId="4" borderId="13" xfId="0" applyFill="1" applyBorder="1" applyAlignment="1">
      <alignment horizontal="center" vertical="center"/>
    </xf>
    <xf numFmtId="0" fontId="4" fillId="2" borderId="1" xfId="0" applyFont="1" applyFill="1" applyBorder="1" applyAlignment="1">
      <alignment horizontal="center" vertical="center"/>
    </xf>
    <xf numFmtId="0" fontId="0" fillId="0" borderId="8" xfId="0" applyBorder="1" applyAlignment="1">
      <alignment horizontal="center"/>
    </xf>
    <xf numFmtId="0" fontId="0" fillId="0" borderId="10" xfId="0" applyBorder="1" applyAlignment="1">
      <alignment horizontal="center"/>
    </xf>
    <xf numFmtId="0" fontId="0" fillId="0" borderId="2" xfId="0" applyBorder="1" applyAlignment="1">
      <alignment horizontal="center"/>
    </xf>
    <xf numFmtId="0" fontId="0" fillId="0" borderId="15" xfId="0"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0" borderId="2" xfId="1" applyBorder="1" applyAlignment="1">
      <alignment horizontal="left" vertical="center" wrapText="1"/>
    </xf>
    <xf numFmtId="0" fontId="1" fillId="0" borderId="3" xfId="1" applyBorder="1" applyAlignment="1">
      <alignment horizontal="left" vertical="center" wrapText="1"/>
    </xf>
    <xf numFmtId="0" fontId="1" fillId="0" borderId="6" xfId="1" applyBorder="1" applyAlignment="1">
      <alignment horizontal="left" vertical="center" wrapText="1"/>
    </xf>
    <xf numFmtId="0" fontId="1" fillId="0" borderId="7" xfId="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3">
    <cellStyle name="Excel Built-in Normal" xfId="1" xr:uid="{00000000-0005-0000-0000-000000000000}"/>
    <cellStyle name="Normal" xfId="0" builtinId="0"/>
    <cellStyle name="Porcentaje" xfId="2" builtinId="5"/>
  </cellStyles>
  <dxfs count="6">
    <dxf>
      <font>
        <b/>
        <i val="0"/>
        <color rgb="FFFFFF00"/>
      </font>
      <fill>
        <patternFill>
          <bgColor theme="9" tint="-0.24994659260841701"/>
        </patternFill>
      </fill>
    </dxf>
    <dxf>
      <font>
        <b/>
        <i val="0"/>
        <color rgb="FFFFFF00"/>
      </font>
      <fill>
        <patternFill>
          <bgColor theme="9" tint="-0.24994659260841701"/>
        </patternFill>
      </fill>
    </dxf>
    <dxf>
      <font>
        <b/>
        <i val="0"/>
        <color rgb="FFFFFF00"/>
      </font>
      <fill>
        <patternFill>
          <bgColor theme="9" tint="-0.24994659260841701"/>
        </patternFill>
      </fill>
    </dxf>
    <dxf>
      <font>
        <color rgb="FF9C0006"/>
      </font>
      <fill>
        <patternFill>
          <bgColor rgb="FFFFC7CE"/>
        </patternFill>
      </fill>
    </dxf>
    <dxf>
      <fill>
        <patternFill>
          <bgColor theme="9" tint="-0.24994659260841701"/>
        </patternFill>
      </fill>
    </dxf>
    <dxf>
      <fill>
        <patternFill>
          <bgColor rgb="FFC00000"/>
        </patternFill>
      </fill>
    </dxf>
  </dxfs>
  <tableStyles count="0" defaultTableStyle="TableStyleMedium2" defaultPivotStyle="PivotStyleLight16"/>
  <colors>
    <mruColors>
      <color rgb="FFCCC7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404812</xdr:colOff>
      <xdr:row>1</xdr:row>
      <xdr:rowOff>206731</xdr:rowOff>
    </xdr:from>
    <xdr:to>
      <xdr:col>2</xdr:col>
      <xdr:colOff>381000</xdr:colOff>
      <xdr:row>3</xdr:row>
      <xdr:rowOff>190501</xdr:rowOff>
    </xdr:to>
    <xdr:pic>
      <xdr:nvPicPr>
        <xdr:cNvPr id="2" name="Imagen 1" descr="Imagen que contiene firmar, camiseta, señal, parada&#10;&#10;Descripción generada automáticamente">
          <a:extLst>
            <a:ext uri="{FF2B5EF4-FFF2-40B4-BE49-F238E27FC236}">
              <a16:creationId xmlns:a16="http://schemas.microsoft.com/office/drawing/2014/main" id="{8795E99C-07D0-4701-8BB4-D2C9D71500F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166812" y="385325"/>
          <a:ext cx="738188" cy="66242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828174</xdr:colOff>
      <xdr:row>1</xdr:row>
      <xdr:rowOff>312822</xdr:rowOff>
    </xdr:from>
    <xdr:to>
      <xdr:col>2</xdr:col>
      <xdr:colOff>459205</xdr:colOff>
      <xdr:row>4</xdr:row>
      <xdr:rowOff>213561</xdr:rowOff>
    </xdr:to>
    <xdr:pic>
      <xdr:nvPicPr>
        <xdr:cNvPr id="2" name="Imagen 1" descr="Imagen que contiene firmar, camiseta, señal, parada&#10;&#10;Descripción generada automáticamente">
          <a:extLst>
            <a:ext uri="{FF2B5EF4-FFF2-40B4-BE49-F238E27FC236}">
              <a16:creationId xmlns:a16="http://schemas.microsoft.com/office/drawing/2014/main" id="{17AEB849-F590-4EFE-BFC7-0BD0EEC2443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590174" y="503322"/>
          <a:ext cx="812131" cy="872289"/>
        </a:xfrm>
        <a:prstGeom prst="rect">
          <a:avLst/>
        </a:prstGeom>
        <a:noFill/>
        <a:ln>
          <a:noFill/>
        </a:ln>
        <a:extLst>
          <a:ext uri="{53640926-AAD7-44D8-BBD7-CCE9431645EC}">
            <a14:shadowObscured xmlns:a14="http://schemas.microsoft.com/office/drawing/2010/main"/>
          </a:ext>
        </a:extLst>
      </xdr:spPr>
    </xdr:pic>
    <xdr:clientData/>
  </xdr:twoCellAnchor>
  <xdr:oneCellAnchor>
    <xdr:from>
      <xdr:col>9</xdr:col>
      <xdr:colOff>0</xdr:colOff>
      <xdr:row>4</xdr:row>
      <xdr:rowOff>0</xdr:rowOff>
    </xdr:from>
    <xdr:ext cx="8201" cy="352426"/>
    <xdr:pic>
      <xdr:nvPicPr>
        <xdr:cNvPr id="3" name="4 Imagen">
          <a:extLst>
            <a:ext uri="{FF2B5EF4-FFF2-40B4-BE49-F238E27FC236}">
              <a16:creationId xmlns:a16="http://schemas.microsoft.com/office/drawing/2014/main" id="{7E499556-9798-490D-BC08-A6277BE98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15575" y="1428750"/>
          <a:ext cx="8201" cy="352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675775</xdr:colOff>
      <xdr:row>1</xdr:row>
      <xdr:rowOff>289009</xdr:rowOff>
    </xdr:from>
    <xdr:to>
      <xdr:col>2</xdr:col>
      <xdr:colOff>226218</xdr:colOff>
      <xdr:row>3</xdr:row>
      <xdr:rowOff>261938</xdr:rowOff>
    </xdr:to>
    <xdr:pic>
      <xdr:nvPicPr>
        <xdr:cNvPr id="2" name="Imagen 1" descr="Imagen que contiene firmar, camiseta, señal, parada&#10;&#10;Descripción generada automáticamente">
          <a:extLst>
            <a:ext uri="{FF2B5EF4-FFF2-40B4-BE49-F238E27FC236}">
              <a16:creationId xmlns:a16="http://schemas.microsoft.com/office/drawing/2014/main" id="{5B832A45-26D3-4A02-91CA-00AE3555504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1437775" y="634290"/>
          <a:ext cx="669631" cy="734929"/>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0</xdr:colOff>
      <xdr:row>4</xdr:row>
      <xdr:rowOff>0</xdr:rowOff>
    </xdr:from>
    <xdr:ext cx="8201" cy="352426"/>
    <xdr:pic>
      <xdr:nvPicPr>
        <xdr:cNvPr id="3" name="4 Imagen">
          <a:extLst>
            <a:ext uri="{FF2B5EF4-FFF2-40B4-BE49-F238E27FC236}">
              <a16:creationId xmlns:a16="http://schemas.microsoft.com/office/drawing/2014/main" id="{245846D5-5D6F-432F-A34A-3F2F326A8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4275" y="1428750"/>
          <a:ext cx="8201" cy="352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4</xdr:row>
      <xdr:rowOff>0</xdr:rowOff>
    </xdr:from>
    <xdr:ext cx="8201" cy="352426"/>
    <xdr:pic>
      <xdr:nvPicPr>
        <xdr:cNvPr id="4" name="4 Imagen">
          <a:extLst>
            <a:ext uri="{FF2B5EF4-FFF2-40B4-BE49-F238E27FC236}">
              <a16:creationId xmlns:a16="http://schemas.microsoft.com/office/drawing/2014/main" id="{B392D491-A9BE-4CE2-8E98-44705B945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96700" y="1428750"/>
          <a:ext cx="8201" cy="352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Z18"/>
  <sheetViews>
    <sheetView zoomScale="80" zoomScaleNormal="80" workbookViewId="0">
      <selection activeCell="K17" sqref="K17"/>
    </sheetView>
  </sheetViews>
  <sheetFormatPr baseColWidth="10" defaultRowHeight="14.25" x14ac:dyDescent="0.2"/>
  <cols>
    <col min="1" max="4" width="11.42578125" style="3"/>
    <col min="5" max="5" width="14" style="3" customWidth="1"/>
    <col min="6" max="9" width="11.42578125" style="3"/>
    <col min="10" max="10" width="14.85546875" style="3" customWidth="1"/>
    <col min="11" max="12" width="11.42578125" style="3"/>
    <col min="13" max="13" width="15.28515625" style="3" customWidth="1"/>
    <col min="14" max="16384" width="11.42578125" style="3"/>
  </cols>
  <sheetData>
    <row r="2" spans="2:26" ht="28.5" customHeight="1" x14ac:dyDescent="0.2">
      <c r="B2" s="68"/>
      <c r="C2" s="69"/>
      <c r="D2" s="74" t="s">
        <v>8</v>
      </c>
      <c r="E2" s="75"/>
      <c r="F2" s="76" t="s">
        <v>52</v>
      </c>
      <c r="G2" s="77"/>
      <c r="H2" s="77"/>
      <c r="I2" s="77"/>
      <c r="J2" s="77"/>
      <c r="K2" s="77"/>
      <c r="L2" s="77"/>
      <c r="M2" s="78"/>
    </row>
    <row r="3" spans="2:26" ht="26.1" customHeight="1" x14ac:dyDescent="0.2">
      <c r="B3" s="70"/>
      <c r="C3" s="71"/>
      <c r="D3" s="74" t="s">
        <v>9</v>
      </c>
      <c r="E3" s="75"/>
      <c r="F3" s="79" t="s">
        <v>64</v>
      </c>
      <c r="G3" s="80"/>
      <c r="H3" s="80"/>
      <c r="I3" s="80"/>
      <c r="J3" s="80"/>
      <c r="K3" s="80"/>
      <c r="L3" s="80"/>
      <c r="M3" s="80"/>
    </row>
    <row r="4" spans="2:26" ht="18" customHeight="1" x14ac:dyDescent="0.2">
      <c r="B4" s="70"/>
      <c r="C4" s="71"/>
      <c r="D4" s="74" t="s">
        <v>10</v>
      </c>
      <c r="E4" s="75"/>
      <c r="F4" s="81" t="s">
        <v>12</v>
      </c>
      <c r="G4" s="82"/>
      <c r="H4" s="82"/>
      <c r="I4" s="82"/>
      <c r="J4" s="82"/>
      <c r="K4" s="82"/>
      <c r="L4" s="82"/>
      <c r="M4" s="82"/>
    </row>
    <row r="5" spans="2:26" ht="15.75" customHeight="1" x14ac:dyDescent="0.2">
      <c r="B5" s="72"/>
      <c r="C5" s="73"/>
      <c r="D5" s="74" t="s">
        <v>11</v>
      </c>
      <c r="E5" s="83"/>
      <c r="F5" s="84" t="s">
        <v>62</v>
      </c>
      <c r="G5" s="83"/>
      <c r="H5" s="83"/>
      <c r="I5" s="83"/>
      <c r="J5" s="83"/>
      <c r="K5" s="83"/>
      <c r="L5" s="83"/>
      <c r="M5" s="83"/>
    </row>
    <row r="6" spans="2:26" ht="36" customHeight="1" x14ac:dyDescent="0.2">
      <c r="B6" s="62" t="s">
        <v>0</v>
      </c>
      <c r="C6" s="63"/>
      <c r="D6" s="63"/>
      <c r="E6" s="63"/>
      <c r="F6" s="63"/>
      <c r="G6" s="63"/>
      <c r="H6" s="63"/>
      <c r="I6" s="63"/>
      <c r="J6" s="63"/>
      <c r="K6" s="63"/>
      <c r="L6" s="63"/>
      <c r="M6" s="64"/>
    </row>
    <row r="7" spans="2:26" ht="36" customHeight="1" x14ac:dyDescent="0.2">
      <c r="B7" s="85"/>
      <c r="C7" s="4" t="s">
        <v>1</v>
      </c>
      <c r="D7" s="88" t="s">
        <v>2</v>
      </c>
      <c r="E7" s="88"/>
      <c r="F7" s="88" t="s">
        <v>3</v>
      </c>
      <c r="G7" s="88"/>
      <c r="H7" s="88"/>
      <c r="I7" s="88"/>
      <c r="J7" s="88"/>
      <c r="K7" s="88"/>
      <c r="L7" s="89"/>
      <c r="M7" s="85"/>
      <c r="T7" s="66"/>
      <c r="U7" s="67"/>
      <c r="V7" s="67"/>
      <c r="W7" s="67"/>
      <c r="X7" s="67"/>
      <c r="Y7" s="67"/>
      <c r="Z7" s="67"/>
    </row>
    <row r="8" spans="2:26" ht="25.5" customHeight="1" x14ac:dyDescent="0.2">
      <c r="B8" s="86"/>
      <c r="C8" s="4">
        <v>1</v>
      </c>
      <c r="D8" s="53" t="s">
        <v>51</v>
      </c>
      <c r="E8" s="53"/>
      <c r="F8" s="52" t="s">
        <v>59</v>
      </c>
      <c r="G8" s="52"/>
      <c r="H8" s="52"/>
      <c r="I8" s="52"/>
      <c r="J8" s="52"/>
      <c r="K8" s="52"/>
      <c r="L8" s="52"/>
      <c r="M8" s="86"/>
      <c r="T8" s="67"/>
      <c r="U8" s="67"/>
      <c r="V8" s="67"/>
      <c r="W8" s="67"/>
      <c r="X8" s="67"/>
      <c r="Y8" s="67"/>
      <c r="Z8" s="67"/>
    </row>
    <row r="9" spans="2:26" ht="35.25" customHeight="1" x14ac:dyDescent="0.2">
      <c r="B9" s="86"/>
      <c r="C9" s="4">
        <v>2</v>
      </c>
      <c r="D9" s="53" t="s">
        <v>13</v>
      </c>
      <c r="E9" s="53"/>
      <c r="F9" s="54" t="s">
        <v>41</v>
      </c>
      <c r="G9" s="55"/>
      <c r="H9" s="55"/>
      <c r="I9" s="55"/>
      <c r="J9" s="55"/>
      <c r="K9" s="55"/>
      <c r="L9" s="56"/>
      <c r="M9" s="86"/>
      <c r="T9" s="67"/>
      <c r="U9" s="67"/>
      <c r="V9" s="67"/>
      <c r="W9" s="67"/>
      <c r="X9" s="67"/>
      <c r="Y9" s="67"/>
      <c r="Z9" s="67"/>
    </row>
    <row r="10" spans="2:26" ht="117" customHeight="1" x14ac:dyDescent="0.2">
      <c r="B10" s="86"/>
      <c r="C10" s="4">
        <v>3</v>
      </c>
      <c r="D10" s="57" t="s">
        <v>55</v>
      </c>
      <c r="E10" s="58"/>
      <c r="F10" s="60" t="s">
        <v>42</v>
      </c>
      <c r="G10" s="60"/>
      <c r="H10" s="60"/>
      <c r="I10" s="60"/>
      <c r="J10" s="60"/>
      <c r="K10" s="60"/>
      <c r="L10" s="60"/>
      <c r="M10" s="86"/>
      <c r="T10" s="67"/>
      <c r="U10" s="67"/>
      <c r="V10" s="67"/>
      <c r="W10" s="67"/>
      <c r="X10" s="67"/>
      <c r="Y10" s="67"/>
      <c r="Z10" s="67"/>
    </row>
    <row r="11" spans="2:26" s="28" customFormat="1" ht="360" customHeight="1" x14ac:dyDescent="0.2">
      <c r="B11" s="87"/>
      <c r="C11" s="4">
        <v>4</v>
      </c>
      <c r="D11" s="57" t="s">
        <v>61</v>
      </c>
      <c r="E11" s="58"/>
      <c r="F11" s="61" t="s">
        <v>65</v>
      </c>
      <c r="G11" s="61"/>
      <c r="H11" s="61"/>
      <c r="I11" s="61"/>
      <c r="J11" s="61"/>
      <c r="K11" s="61"/>
      <c r="L11" s="61"/>
      <c r="M11" s="87"/>
    </row>
    <row r="12" spans="2:26" ht="30.75" customHeight="1" x14ac:dyDescent="0.2">
      <c r="B12" s="62" t="s">
        <v>4</v>
      </c>
      <c r="C12" s="63"/>
      <c r="D12" s="63"/>
      <c r="E12" s="63"/>
      <c r="F12" s="63"/>
      <c r="G12" s="63"/>
      <c r="H12" s="63"/>
      <c r="I12" s="63"/>
      <c r="J12" s="63"/>
      <c r="K12" s="63"/>
      <c r="L12" s="63"/>
      <c r="M12" s="64"/>
    </row>
    <row r="13" spans="2:26" ht="18.75" customHeight="1" x14ac:dyDescent="0.2">
      <c r="B13" s="65" t="s">
        <v>5</v>
      </c>
      <c r="C13" s="65"/>
      <c r="D13" s="65"/>
      <c r="E13" s="65" t="s">
        <v>6</v>
      </c>
      <c r="F13" s="65"/>
      <c r="G13" s="65"/>
      <c r="H13" s="65"/>
      <c r="I13" s="65"/>
      <c r="J13" s="65"/>
      <c r="K13" s="65" t="s">
        <v>7</v>
      </c>
      <c r="L13" s="65"/>
      <c r="M13" s="65"/>
    </row>
    <row r="14" spans="2:26" ht="286.5" customHeight="1" x14ac:dyDescent="0.2">
      <c r="B14" s="59" t="s">
        <v>57</v>
      </c>
      <c r="C14" s="59"/>
      <c r="D14" s="59"/>
      <c r="E14" s="59" t="s">
        <v>58</v>
      </c>
      <c r="F14" s="59"/>
      <c r="G14" s="59"/>
      <c r="H14" s="59" t="s">
        <v>60</v>
      </c>
      <c r="I14" s="59"/>
      <c r="J14" s="59"/>
      <c r="K14" s="59" t="s">
        <v>48</v>
      </c>
      <c r="L14" s="59"/>
      <c r="M14" s="59"/>
    </row>
    <row r="15" spans="2:26" x14ac:dyDescent="0.2">
      <c r="E15" s="1"/>
    </row>
    <row r="16" spans="2:26" x14ac:dyDescent="0.2">
      <c r="E16" s="2"/>
    </row>
    <row r="17" spans="5:5" x14ac:dyDescent="0.2">
      <c r="E17" s="2"/>
    </row>
    <row r="18" spans="5:5" x14ac:dyDescent="0.2">
      <c r="E18" s="2"/>
    </row>
  </sheetData>
  <mergeCells count="31">
    <mergeCell ref="T7:Z10"/>
    <mergeCell ref="B2:C5"/>
    <mergeCell ref="D2:E2"/>
    <mergeCell ref="F2:M2"/>
    <mergeCell ref="D3:E3"/>
    <mergeCell ref="F3:M3"/>
    <mergeCell ref="D4:E4"/>
    <mergeCell ref="F4:M4"/>
    <mergeCell ref="D5:E5"/>
    <mergeCell ref="F5:M5"/>
    <mergeCell ref="B6:M6"/>
    <mergeCell ref="B7:B11"/>
    <mergeCell ref="D7:E7"/>
    <mergeCell ref="F7:L7"/>
    <mergeCell ref="M7:M11"/>
    <mergeCell ref="D8:E8"/>
    <mergeCell ref="F8:L8"/>
    <mergeCell ref="D9:E9"/>
    <mergeCell ref="F9:L9"/>
    <mergeCell ref="D10:E10"/>
    <mergeCell ref="B14:D14"/>
    <mergeCell ref="E14:G14"/>
    <mergeCell ref="H14:J14"/>
    <mergeCell ref="K14:M14"/>
    <mergeCell ref="F10:L10"/>
    <mergeCell ref="D11:E11"/>
    <mergeCell ref="F11:L11"/>
    <mergeCell ref="B12:M12"/>
    <mergeCell ref="B13:D13"/>
    <mergeCell ref="E13:J13"/>
    <mergeCell ref="K13:M13"/>
  </mergeCells>
  <pageMargins left="0.70866141732283472" right="0.70866141732283472" top="0.74803149606299213" bottom="0.74803149606299213" header="0.31496062992125984" footer="0.31496062992125984"/>
  <pageSetup scale="61"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6"/>
  <sheetViews>
    <sheetView topLeftCell="F7" zoomScale="80" zoomScaleNormal="80" workbookViewId="0">
      <selection activeCell="M34" sqref="M34:S36"/>
    </sheetView>
  </sheetViews>
  <sheetFormatPr baseColWidth="10" defaultRowHeight="15" x14ac:dyDescent="0.25"/>
  <cols>
    <col min="2" max="2" width="17.7109375" customWidth="1"/>
    <col min="3" max="3" width="20.5703125" customWidth="1"/>
    <col min="4" max="4" width="17.5703125" customWidth="1"/>
    <col min="5" max="5" width="20" customWidth="1"/>
    <col min="6" max="6" width="24.140625" customWidth="1"/>
    <col min="7" max="7" width="19.85546875" customWidth="1"/>
    <col min="8" max="8" width="26.28515625" customWidth="1"/>
    <col min="9" max="9" width="20.85546875" customWidth="1"/>
    <col min="10" max="12" width="20.42578125" customWidth="1"/>
    <col min="13" max="13" width="18.42578125" customWidth="1"/>
    <col min="14" max="14" width="18" customWidth="1"/>
    <col min="15" max="16" width="17.5703125" customWidth="1"/>
    <col min="17" max="17" width="13.7109375" customWidth="1"/>
    <col min="18" max="18" width="13.28515625" customWidth="1"/>
  </cols>
  <sheetData>
    <row r="2" spans="2:19" ht="21.75" customHeight="1" x14ac:dyDescent="0.25">
      <c r="B2" s="68"/>
      <c r="C2" s="69"/>
      <c r="D2" s="74" t="s">
        <v>8</v>
      </c>
      <c r="E2" s="75"/>
      <c r="F2" s="103" t="s">
        <v>53</v>
      </c>
      <c r="G2" s="104"/>
      <c r="H2" s="104"/>
      <c r="I2" s="104"/>
      <c r="J2" s="104"/>
      <c r="K2" s="104"/>
      <c r="L2" s="104"/>
      <c r="M2" s="104"/>
      <c r="N2" s="104"/>
      <c r="O2" s="105"/>
      <c r="P2" s="38"/>
    </row>
    <row r="3" spans="2:19" ht="23.25" customHeight="1" x14ac:dyDescent="0.25">
      <c r="B3" s="70"/>
      <c r="C3" s="71"/>
      <c r="D3" s="74" t="s">
        <v>9</v>
      </c>
      <c r="E3" s="75"/>
      <c r="F3" s="79" t="s">
        <v>64</v>
      </c>
      <c r="G3" s="80"/>
      <c r="H3" s="80"/>
      <c r="I3" s="80"/>
      <c r="J3" s="80"/>
      <c r="K3" s="80"/>
      <c r="L3" s="80"/>
      <c r="M3" s="80"/>
      <c r="N3" s="80"/>
      <c r="O3" s="80"/>
      <c r="P3" s="39"/>
    </row>
    <row r="4" spans="2:19" ht="28.5" customHeight="1" x14ac:dyDescent="0.25">
      <c r="B4" s="70"/>
      <c r="C4" s="71"/>
      <c r="D4" s="74" t="s">
        <v>10</v>
      </c>
      <c r="E4" s="75"/>
      <c r="F4" s="81" t="s">
        <v>12</v>
      </c>
      <c r="G4" s="82"/>
      <c r="H4" s="82"/>
      <c r="I4" s="82"/>
      <c r="J4" s="82"/>
      <c r="K4" s="82"/>
      <c r="L4" s="82"/>
      <c r="M4" s="82"/>
      <c r="N4" s="82"/>
      <c r="O4" s="82"/>
      <c r="P4" s="40"/>
    </row>
    <row r="5" spans="2:19" ht="23.25" customHeight="1" x14ac:dyDescent="0.25">
      <c r="B5" s="72"/>
      <c r="C5" s="73"/>
      <c r="D5" s="106" t="s">
        <v>11</v>
      </c>
      <c r="E5" s="107"/>
      <c r="F5" s="84" t="s">
        <v>62</v>
      </c>
      <c r="G5" s="83"/>
      <c r="H5" s="83"/>
      <c r="I5" s="83"/>
      <c r="J5" s="83"/>
      <c r="K5" s="83"/>
      <c r="L5" s="83"/>
      <c r="M5" s="83"/>
      <c r="N5" s="83"/>
      <c r="O5" s="83"/>
      <c r="P5" s="41"/>
    </row>
    <row r="6" spans="2:19" ht="42.75" customHeight="1" x14ac:dyDescent="0.25">
      <c r="B6" s="15" t="s">
        <v>14</v>
      </c>
      <c r="C6" s="13"/>
      <c r="D6" s="14" t="s">
        <v>21</v>
      </c>
      <c r="E6" s="9"/>
      <c r="F6" s="12" t="s">
        <v>20</v>
      </c>
      <c r="G6" s="100"/>
      <c r="H6" s="102"/>
      <c r="I6" s="34" t="s">
        <v>44</v>
      </c>
      <c r="J6" s="116"/>
      <c r="K6" s="117"/>
      <c r="L6" s="110" t="s">
        <v>54</v>
      </c>
      <c r="M6" s="111"/>
      <c r="N6" s="112"/>
      <c r="O6" s="46">
        <f>+S32</f>
        <v>0.4</v>
      </c>
      <c r="P6" s="42"/>
    </row>
    <row r="7" spans="2:19" ht="35.25" customHeight="1" x14ac:dyDescent="0.25">
      <c r="B7" s="90" t="s">
        <v>23</v>
      </c>
      <c r="C7" s="90" t="s">
        <v>22</v>
      </c>
      <c r="D7" s="90" t="s">
        <v>25</v>
      </c>
      <c r="E7" s="90" t="s">
        <v>24</v>
      </c>
      <c r="F7" s="90" t="s">
        <v>26</v>
      </c>
      <c r="G7" s="90" t="s">
        <v>27</v>
      </c>
      <c r="H7" s="134" t="s">
        <v>28</v>
      </c>
      <c r="I7" s="135" t="s">
        <v>19</v>
      </c>
      <c r="J7" s="90" t="s">
        <v>29</v>
      </c>
      <c r="K7" s="108" t="s">
        <v>67</v>
      </c>
      <c r="L7" s="108" t="s">
        <v>43</v>
      </c>
      <c r="M7" s="90" t="s">
        <v>35</v>
      </c>
      <c r="N7" s="90" t="s">
        <v>30</v>
      </c>
      <c r="O7" s="90" t="s">
        <v>31</v>
      </c>
      <c r="P7" s="108" t="s">
        <v>47</v>
      </c>
      <c r="Q7" s="115" t="s">
        <v>33</v>
      </c>
      <c r="R7" s="115"/>
      <c r="S7" s="113" t="s">
        <v>34</v>
      </c>
    </row>
    <row r="8" spans="2:19" x14ac:dyDescent="0.25">
      <c r="B8" s="90"/>
      <c r="C8" s="90"/>
      <c r="D8" s="90"/>
      <c r="E8" s="90"/>
      <c r="F8" s="90"/>
      <c r="G8" s="90"/>
      <c r="H8" s="134"/>
      <c r="I8" s="135"/>
      <c r="J8" s="90"/>
      <c r="K8" s="109"/>
      <c r="L8" s="109"/>
      <c r="M8" s="90"/>
      <c r="N8" s="90"/>
      <c r="O8" s="90"/>
      <c r="P8" s="109"/>
      <c r="Q8" s="6" t="s">
        <v>36</v>
      </c>
      <c r="R8" s="6" t="s">
        <v>37</v>
      </c>
      <c r="S8" s="114"/>
    </row>
    <row r="9" spans="2:19" x14ac:dyDescent="0.25">
      <c r="B9" s="7"/>
      <c r="C9" s="7"/>
      <c r="D9" s="7"/>
      <c r="E9" s="7"/>
      <c r="F9" s="7"/>
      <c r="G9" s="7"/>
      <c r="H9" s="7"/>
      <c r="I9" s="7"/>
      <c r="J9" s="7"/>
      <c r="K9" s="7">
        <v>5</v>
      </c>
      <c r="L9" s="7"/>
      <c r="M9" s="7"/>
      <c r="N9" s="47">
        <v>44927</v>
      </c>
      <c r="O9" s="7"/>
      <c r="P9" s="7"/>
      <c r="Q9" s="5" t="s">
        <v>15</v>
      </c>
      <c r="R9" s="5"/>
      <c r="S9" s="48" t="str">
        <f>IF(AND(Q9="x",R9="X"),"Error",IF(R9="x","✔","⛔"))</f>
        <v>⛔</v>
      </c>
    </row>
    <row r="10" spans="2:19" x14ac:dyDescent="0.25">
      <c r="B10" s="7"/>
      <c r="C10" s="7"/>
      <c r="E10" s="7"/>
      <c r="F10" s="7"/>
      <c r="G10" s="7"/>
      <c r="H10" s="7"/>
      <c r="I10" s="7"/>
      <c r="J10" s="7"/>
      <c r="K10" s="7">
        <v>2</v>
      </c>
      <c r="L10" s="7"/>
      <c r="M10" s="7"/>
      <c r="N10" s="7"/>
      <c r="O10" s="7"/>
      <c r="P10" s="7"/>
      <c r="Q10" s="5"/>
      <c r="R10" s="5" t="s">
        <v>15</v>
      </c>
      <c r="S10" s="48" t="str">
        <f t="shared" ref="S10:S31" si="0">IF(AND(Q10="x",R10="X"),"Error",IF(R10="x","✔","⛔"))</f>
        <v>✔</v>
      </c>
    </row>
    <row r="11" spans="2:19" x14ac:dyDescent="0.25">
      <c r="B11" s="7"/>
      <c r="C11" s="7"/>
      <c r="D11" s="7"/>
      <c r="E11" s="7"/>
      <c r="F11" s="7"/>
      <c r="G11" s="7"/>
      <c r="H11" s="7"/>
      <c r="I11" s="7"/>
      <c r="J11" s="7"/>
      <c r="K11" s="7">
        <v>1</v>
      </c>
      <c r="L11" s="7"/>
      <c r="M11" s="7"/>
      <c r="N11" s="7"/>
      <c r="O11" s="7"/>
      <c r="P11" s="7"/>
      <c r="Q11" s="5" t="s">
        <v>15</v>
      </c>
      <c r="R11" s="5"/>
      <c r="S11" s="48" t="str">
        <f t="shared" si="0"/>
        <v>⛔</v>
      </c>
    </row>
    <row r="12" spans="2:19" x14ac:dyDescent="0.25">
      <c r="B12" s="7"/>
      <c r="C12" s="7"/>
      <c r="D12" s="7"/>
      <c r="E12" s="7"/>
      <c r="F12" s="7"/>
      <c r="G12" s="7"/>
      <c r="H12" s="7"/>
      <c r="I12" s="7"/>
      <c r="J12" s="7"/>
      <c r="K12" s="7">
        <v>2</v>
      </c>
      <c r="L12" s="7"/>
      <c r="M12" s="7"/>
      <c r="N12" s="7"/>
      <c r="O12" s="7"/>
      <c r="P12" s="7"/>
      <c r="Q12" s="5"/>
      <c r="R12" s="5" t="s">
        <v>15</v>
      </c>
      <c r="S12" s="48" t="str">
        <f t="shared" si="0"/>
        <v>✔</v>
      </c>
    </row>
    <row r="13" spans="2:19" x14ac:dyDescent="0.25">
      <c r="B13" s="7"/>
      <c r="C13" s="7"/>
      <c r="D13" s="7"/>
      <c r="E13" s="7"/>
      <c r="F13" s="7"/>
      <c r="G13" s="7"/>
      <c r="H13" s="7"/>
      <c r="I13" s="7"/>
      <c r="J13" s="7"/>
      <c r="K13" s="7">
        <v>5</v>
      </c>
      <c r="L13" s="7"/>
      <c r="M13" s="7"/>
      <c r="N13" s="7"/>
      <c r="O13" s="7"/>
      <c r="P13" s="7"/>
      <c r="Q13" s="5"/>
      <c r="R13" s="5" t="s">
        <v>68</v>
      </c>
      <c r="S13" s="48" t="str">
        <f t="shared" si="0"/>
        <v>✔</v>
      </c>
    </row>
    <row r="14" spans="2:19" x14ac:dyDescent="0.25">
      <c r="B14" s="7"/>
      <c r="C14" s="7"/>
      <c r="D14" s="7"/>
      <c r="E14" s="7"/>
      <c r="F14" s="7"/>
      <c r="G14" s="7"/>
      <c r="H14" s="7"/>
      <c r="I14" s="7"/>
      <c r="J14" s="7"/>
      <c r="K14" s="7"/>
      <c r="L14" s="7"/>
      <c r="M14" s="7"/>
      <c r="N14" s="7"/>
      <c r="O14" s="7"/>
      <c r="P14" s="7"/>
      <c r="Q14" s="5"/>
      <c r="R14" s="5"/>
      <c r="S14" s="48" t="str">
        <f t="shared" si="0"/>
        <v>⛔</v>
      </c>
    </row>
    <row r="15" spans="2:19" x14ac:dyDescent="0.25">
      <c r="B15" s="7"/>
      <c r="C15" s="7"/>
      <c r="D15" s="7"/>
      <c r="E15" s="7"/>
      <c r="F15" s="7"/>
      <c r="G15" s="7"/>
      <c r="H15" s="7"/>
      <c r="I15" s="7"/>
      <c r="J15" s="7"/>
      <c r="K15" s="7"/>
      <c r="L15" s="7"/>
      <c r="M15" s="7"/>
      <c r="N15" s="7"/>
      <c r="O15" s="7"/>
      <c r="P15" s="7"/>
      <c r="Q15" s="5"/>
      <c r="R15" s="5"/>
      <c r="S15" s="48" t="str">
        <f t="shared" si="0"/>
        <v>⛔</v>
      </c>
    </row>
    <row r="16" spans="2:19" x14ac:dyDescent="0.25">
      <c r="B16" s="7"/>
      <c r="C16" s="7"/>
      <c r="D16" s="7"/>
      <c r="E16" s="7"/>
      <c r="F16" s="7"/>
      <c r="G16" s="7"/>
      <c r="H16" s="7"/>
      <c r="I16" s="7"/>
      <c r="J16" s="7"/>
      <c r="K16" s="7"/>
      <c r="L16" s="7"/>
      <c r="M16" s="7"/>
      <c r="N16" s="7"/>
      <c r="O16" s="7"/>
      <c r="P16" s="7"/>
      <c r="Q16" s="5"/>
      <c r="R16" s="5"/>
      <c r="S16" s="48" t="str">
        <f t="shared" si="0"/>
        <v>⛔</v>
      </c>
    </row>
    <row r="17" spans="2:19" x14ac:dyDescent="0.25">
      <c r="B17" s="7"/>
      <c r="C17" s="7"/>
      <c r="D17" s="7"/>
      <c r="E17" s="7"/>
      <c r="F17" s="7"/>
      <c r="G17" s="7"/>
      <c r="H17" s="7"/>
      <c r="I17" s="7"/>
      <c r="J17" s="7"/>
      <c r="K17" s="7"/>
      <c r="L17" s="7"/>
      <c r="M17" s="7"/>
      <c r="N17" s="7"/>
      <c r="O17" s="7"/>
      <c r="P17" s="7"/>
      <c r="Q17" s="5"/>
      <c r="R17" s="5"/>
      <c r="S17" s="48" t="str">
        <f t="shared" si="0"/>
        <v>⛔</v>
      </c>
    </row>
    <row r="18" spans="2:19" x14ac:dyDescent="0.25">
      <c r="B18" s="7"/>
      <c r="C18" s="7"/>
      <c r="D18" s="7"/>
      <c r="E18" s="7"/>
      <c r="F18" s="7"/>
      <c r="G18" s="7"/>
      <c r="H18" s="7"/>
      <c r="I18" s="7"/>
      <c r="J18" s="7"/>
      <c r="K18" s="7"/>
      <c r="L18" s="7"/>
      <c r="M18" s="7"/>
      <c r="N18" s="7"/>
      <c r="O18" s="7"/>
      <c r="P18" s="7"/>
      <c r="Q18" s="5"/>
      <c r="R18" s="5"/>
      <c r="S18" s="48" t="str">
        <f t="shared" si="0"/>
        <v>⛔</v>
      </c>
    </row>
    <row r="19" spans="2:19" x14ac:dyDescent="0.25">
      <c r="B19" s="7"/>
      <c r="C19" s="7"/>
      <c r="D19" s="7"/>
      <c r="E19" s="7"/>
      <c r="F19" s="7"/>
      <c r="G19" s="7"/>
      <c r="H19" s="7"/>
      <c r="I19" s="7"/>
      <c r="J19" s="7"/>
      <c r="K19" s="7"/>
      <c r="L19" s="7"/>
      <c r="M19" s="7"/>
      <c r="N19" s="7"/>
      <c r="O19" s="7"/>
      <c r="P19" s="7"/>
      <c r="Q19" s="5"/>
      <c r="R19" s="5"/>
      <c r="S19" s="48" t="str">
        <f t="shared" si="0"/>
        <v>⛔</v>
      </c>
    </row>
    <row r="20" spans="2:19" x14ac:dyDescent="0.25">
      <c r="B20" s="7"/>
      <c r="C20" s="7"/>
      <c r="D20" s="7"/>
      <c r="E20" s="7"/>
      <c r="F20" s="7"/>
      <c r="G20" s="7"/>
      <c r="H20" s="7"/>
      <c r="I20" s="7"/>
      <c r="J20" s="7"/>
      <c r="K20" s="7"/>
      <c r="L20" s="32"/>
      <c r="M20" s="7"/>
      <c r="N20" s="7"/>
      <c r="O20" s="7"/>
      <c r="P20" s="7"/>
      <c r="Q20" s="5"/>
      <c r="R20" s="5"/>
      <c r="S20" s="48" t="str">
        <f t="shared" si="0"/>
        <v>⛔</v>
      </c>
    </row>
    <row r="21" spans="2:19" x14ac:dyDescent="0.25">
      <c r="B21" s="7"/>
      <c r="C21" s="7"/>
      <c r="D21" s="7"/>
      <c r="E21" s="7"/>
      <c r="F21" s="7"/>
      <c r="G21" s="7"/>
      <c r="H21" s="7"/>
      <c r="I21" s="7"/>
      <c r="J21" s="7"/>
      <c r="K21" s="7"/>
      <c r="L21" s="7"/>
      <c r="M21" s="7"/>
      <c r="N21" s="7"/>
      <c r="O21" s="7"/>
      <c r="P21" s="7"/>
      <c r="Q21" s="5"/>
      <c r="R21" s="5"/>
      <c r="S21" s="48" t="str">
        <f t="shared" si="0"/>
        <v>⛔</v>
      </c>
    </row>
    <row r="22" spans="2:19" x14ac:dyDescent="0.25">
      <c r="B22" s="7"/>
      <c r="C22" s="7"/>
      <c r="D22" s="7"/>
      <c r="E22" s="7"/>
      <c r="F22" s="7"/>
      <c r="G22" s="7"/>
      <c r="H22" s="7"/>
      <c r="I22" s="7"/>
      <c r="J22" s="7"/>
      <c r="K22" s="7"/>
      <c r="L22" s="7"/>
      <c r="M22" s="7"/>
      <c r="N22" s="7"/>
      <c r="O22" s="7"/>
      <c r="P22" s="7"/>
      <c r="Q22" s="5"/>
      <c r="R22" s="5"/>
      <c r="S22" s="48" t="str">
        <f t="shared" si="0"/>
        <v>⛔</v>
      </c>
    </row>
    <row r="23" spans="2:19" x14ac:dyDescent="0.25">
      <c r="B23" s="7"/>
      <c r="C23" s="7"/>
      <c r="D23" s="7"/>
      <c r="E23" s="7"/>
      <c r="F23" s="7"/>
      <c r="G23" s="7"/>
      <c r="H23" s="7"/>
      <c r="I23" s="7"/>
      <c r="J23" s="7"/>
      <c r="K23" s="7"/>
      <c r="L23" s="7"/>
      <c r="M23" s="7"/>
      <c r="N23" s="7"/>
      <c r="O23" s="7"/>
      <c r="P23" s="7"/>
      <c r="Q23" s="5"/>
      <c r="R23" s="5"/>
      <c r="S23" s="48" t="str">
        <f t="shared" si="0"/>
        <v>⛔</v>
      </c>
    </row>
    <row r="24" spans="2:19" x14ac:dyDescent="0.25">
      <c r="B24" s="7"/>
      <c r="C24" s="7"/>
      <c r="D24" s="7"/>
      <c r="E24" s="7"/>
      <c r="F24" s="7"/>
      <c r="G24" s="7"/>
      <c r="H24" s="7"/>
      <c r="I24" s="7"/>
      <c r="J24" s="7"/>
      <c r="K24" s="7"/>
      <c r="L24" s="7"/>
      <c r="M24" s="7"/>
      <c r="N24" s="7"/>
      <c r="O24" s="7"/>
      <c r="P24" s="7"/>
      <c r="Q24" s="5"/>
      <c r="R24" s="5"/>
      <c r="S24" s="48" t="str">
        <f t="shared" si="0"/>
        <v>⛔</v>
      </c>
    </row>
    <row r="25" spans="2:19" x14ac:dyDescent="0.25">
      <c r="B25" s="7"/>
      <c r="C25" s="7"/>
      <c r="D25" s="7"/>
      <c r="E25" s="7"/>
      <c r="F25" s="7"/>
      <c r="G25" s="7"/>
      <c r="H25" s="7"/>
      <c r="I25" s="7"/>
      <c r="J25" s="7"/>
      <c r="K25" s="7"/>
      <c r="L25" s="7"/>
      <c r="M25" s="7"/>
      <c r="N25" s="7"/>
      <c r="O25" s="7"/>
      <c r="P25" s="7"/>
      <c r="Q25" s="5"/>
      <c r="R25" s="5"/>
      <c r="S25" s="48" t="str">
        <f t="shared" si="0"/>
        <v>⛔</v>
      </c>
    </row>
    <row r="26" spans="2:19" x14ac:dyDescent="0.25">
      <c r="B26" s="7"/>
      <c r="C26" s="7"/>
      <c r="D26" s="7"/>
      <c r="E26" s="7"/>
      <c r="F26" s="7"/>
      <c r="G26" s="7"/>
      <c r="H26" s="7"/>
      <c r="I26" s="7"/>
      <c r="J26" s="7"/>
      <c r="K26" s="7"/>
      <c r="L26" s="7"/>
      <c r="M26" s="7"/>
      <c r="N26" s="7"/>
      <c r="O26" s="7"/>
      <c r="P26" s="7"/>
      <c r="Q26" s="5"/>
      <c r="R26" s="5"/>
      <c r="S26" s="48" t="str">
        <f t="shared" si="0"/>
        <v>⛔</v>
      </c>
    </row>
    <row r="27" spans="2:19" x14ac:dyDescent="0.25">
      <c r="B27" s="7"/>
      <c r="C27" s="7"/>
      <c r="D27" s="7"/>
      <c r="E27" s="7"/>
      <c r="F27" s="7"/>
      <c r="G27" s="7"/>
      <c r="H27" s="7"/>
      <c r="I27" s="7"/>
      <c r="J27" s="7"/>
      <c r="K27" s="7"/>
      <c r="L27" s="7"/>
      <c r="M27" s="7"/>
      <c r="N27" s="7"/>
      <c r="O27" s="7"/>
      <c r="P27" s="7"/>
      <c r="Q27" s="5"/>
      <c r="R27" s="5"/>
      <c r="S27" s="48" t="str">
        <f t="shared" si="0"/>
        <v>⛔</v>
      </c>
    </row>
    <row r="28" spans="2:19" x14ac:dyDescent="0.25">
      <c r="B28" s="7"/>
      <c r="C28" s="7"/>
      <c r="D28" s="7"/>
      <c r="E28" s="7"/>
      <c r="F28" s="7"/>
      <c r="G28" s="7"/>
      <c r="H28" s="7"/>
      <c r="I28" s="7"/>
      <c r="J28" s="7"/>
      <c r="K28" s="7"/>
      <c r="L28" s="7"/>
      <c r="M28" s="7"/>
      <c r="N28" s="7"/>
      <c r="O28" s="7"/>
      <c r="P28" s="7"/>
      <c r="Q28" s="5"/>
      <c r="R28" s="5"/>
      <c r="S28" s="48" t="str">
        <f t="shared" si="0"/>
        <v>⛔</v>
      </c>
    </row>
    <row r="29" spans="2:19" x14ac:dyDescent="0.25">
      <c r="B29" s="7"/>
      <c r="C29" s="7"/>
      <c r="D29" s="7"/>
      <c r="E29" s="7"/>
      <c r="F29" s="7"/>
      <c r="G29" s="7"/>
      <c r="H29" s="7"/>
      <c r="I29" s="7"/>
      <c r="J29" s="7"/>
      <c r="K29" s="7"/>
      <c r="L29" s="7"/>
      <c r="M29" s="7"/>
      <c r="N29" s="7"/>
      <c r="O29" s="7"/>
      <c r="P29" s="7"/>
      <c r="Q29" s="5"/>
      <c r="R29" s="5"/>
      <c r="S29" s="48" t="str">
        <f t="shared" si="0"/>
        <v>⛔</v>
      </c>
    </row>
    <row r="30" spans="2:19" x14ac:dyDescent="0.25">
      <c r="B30" s="7"/>
      <c r="C30" s="7"/>
      <c r="D30" s="7"/>
      <c r="E30" s="7"/>
      <c r="F30" s="7"/>
      <c r="G30" s="7"/>
      <c r="H30" s="7"/>
      <c r="I30" s="7"/>
      <c r="J30" s="7"/>
      <c r="K30" s="7"/>
      <c r="L30" s="7"/>
      <c r="M30" s="7"/>
      <c r="N30" s="7"/>
      <c r="O30" s="7"/>
      <c r="P30" s="7"/>
      <c r="Q30" s="5"/>
      <c r="R30" s="5"/>
      <c r="S30" s="48" t="str">
        <f t="shared" si="0"/>
        <v>⛔</v>
      </c>
    </row>
    <row r="31" spans="2:19" x14ac:dyDescent="0.25">
      <c r="B31" s="7"/>
      <c r="C31" s="7"/>
      <c r="D31" s="7"/>
      <c r="E31" s="7"/>
      <c r="F31" s="7"/>
      <c r="G31" s="7"/>
      <c r="H31" s="7"/>
      <c r="I31" s="7"/>
      <c r="J31" s="7"/>
      <c r="K31" s="7"/>
      <c r="L31" s="7"/>
      <c r="M31" s="7"/>
      <c r="N31" s="7"/>
      <c r="O31" s="7"/>
      <c r="P31" s="7"/>
      <c r="Q31" s="5"/>
      <c r="R31" s="5"/>
      <c r="S31" s="48" t="str">
        <f t="shared" si="0"/>
        <v>⛔</v>
      </c>
    </row>
    <row r="32" spans="2:19" ht="26.25" x14ac:dyDescent="0.25">
      <c r="B32" s="8"/>
      <c r="C32" s="8"/>
      <c r="D32" s="8"/>
      <c r="E32" s="8"/>
      <c r="F32" s="8"/>
      <c r="G32" s="8"/>
      <c r="H32" s="8"/>
      <c r="I32" s="11"/>
      <c r="J32" s="11" t="s">
        <v>66</v>
      </c>
      <c r="K32" s="11">
        <f>COUNT(K9:K31)</f>
        <v>5</v>
      </c>
      <c r="L32" s="10"/>
      <c r="M32" s="10"/>
      <c r="N32" s="10"/>
      <c r="O32" s="10"/>
      <c r="P32" s="10"/>
      <c r="Q32" s="10">
        <f>COUNTA(Q9:Q31)</f>
        <v>2</v>
      </c>
      <c r="R32" s="10">
        <f>COUNTA(R9:R31)</f>
        <v>3</v>
      </c>
      <c r="S32" s="51">
        <f>IF(SUM(Q32:R32)&lt;&gt;K32,"Error",(Q32/K32))</f>
        <v>0.4</v>
      </c>
    </row>
    <row r="33" spans="2:19" x14ac:dyDescent="0.25">
      <c r="B33" s="100" t="s">
        <v>17</v>
      </c>
      <c r="C33" s="101"/>
      <c r="D33" s="101"/>
      <c r="E33" s="101"/>
      <c r="F33" s="102"/>
      <c r="G33" s="100" t="s">
        <v>40</v>
      </c>
      <c r="H33" s="101"/>
      <c r="I33" s="101"/>
      <c r="J33" s="101"/>
      <c r="K33" s="101"/>
      <c r="L33" s="102"/>
      <c r="M33" s="100" t="s">
        <v>18</v>
      </c>
      <c r="N33" s="101"/>
      <c r="O33" s="101"/>
      <c r="P33" s="101"/>
      <c r="Q33" s="101"/>
      <c r="R33" s="101"/>
      <c r="S33" s="102"/>
    </row>
    <row r="34" spans="2:19" x14ac:dyDescent="0.25">
      <c r="B34" s="91"/>
      <c r="C34" s="92"/>
      <c r="D34" s="92"/>
      <c r="E34" s="92"/>
      <c r="F34" s="93"/>
      <c r="G34" s="91"/>
      <c r="H34" s="92"/>
      <c r="I34" s="92"/>
      <c r="J34" s="92"/>
      <c r="K34" s="92"/>
      <c r="L34" s="93"/>
      <c r="M34" s="91"/>
      <c r="N34" s="92"/>
      <c r="O34" s="92"/>
      <c r="P34" s="92"/>
      <c r="Q34" s="92"/>
      <c r="R34" s="92"/>
      <c r="S34" s="93"/>
    </row>
    <row r="35" spans="2:19" x14ac:dyDescent="0.25">
      <c r="B35" s="94"/>
      <c r="C35" s="95"/>
      <c r="D35" s="95"/>
      <c r="E35" s="95"/>
      <c r="F35" s="96"/>
      <c r="G35" s="94"/>
      <c r="H35" s="95"/>
      <c r="I35" s="95"/>
      <c r="J35" s="95"/>
      <c r="K35" s="95"/>
      <c r="L35" s="96"/>
      <c r="M35" s="94"/>
      <c r="N35" s="95"/>
      <c r="O35" s="95"/>
      <c r="P35" s="95"/>
      <c r="Q35" s="95"/>
      <c r="R35" s="95"/>
      <c r="S35" s="96"/>
    </row>
    <row r="36" spans="2:19" x14ac:dyDescent="0.25">
      <c r="B36" s="97"/>
      <c r="C36" s="98"/>
      <c r="D36" s="98"/>
      <c r="E36" s="98"/>
      <c r="F36" s="99"/>
      <c r="G36" s="97"/>
      <c r="H36" s="98"/>
      <c r="I36" s="98"/>
      <c r="J36" s="98"/>
      <c r="K36" s="98"/>
      <c r="L36" s="99"/>
      <c r="M36" s="97"/>
      <c r="N36" s="98"/>
      <c r="O36" s="98"/>
      <c r="P36" s="98"/>
      <c r="Q36" s="98"/>
      <c r="R36" s="98"/>
      <c r="S36" s="99"/>
    </row>
  </sheetData>
  <mergeCells count="35">
    <mergeCell ref="L6:N6"/>
    <mergeCell ref="P7:P8"/>
    <mergeCell ref="S7:S8"/>
    <mergeCell ref="M33:S33"/>
    <mergeCell ref="I7:I8"/>
    <mergeCell ref="J7:J8"/>
    <mergeCell ref="Q7:R7"/>
    <mergeCell ref="M7:M8"/>
    <mergeCell ref="N7:N8"/>
    <mergeCell ref="O7:O8"/>
    <mergeCell ref="G33:L33"/>
    <mergeCell ref="G7:G8"/>
    <mergeCell ref="J6:K6"/>
    <mergeCell ref="K7:K8"/>
    <mergeCell ref="G34:L36"/>
    <mergeCell ref="B33:F33"/>
    <mergeCell ref="B2:C5"/>
    <mergeCell ref="D2:E2"/>
    <mergeCell ref="F2:O2"/>
    <mergeCell ref="D3:E3"/>
    <mergeCell ref="F3:O3"/>
    <mergeCell ref="D4:E4"/>
    <mergeCell ref="F4:O4"/>
    <mergeCell ref="D5:E5"/>
    <mergeCell ref="F5:O5"/>
    <mergeCell ref="G6:H6"/>
    <mergeCell ref="L7:L8"/>
    <mergeCell ref="H7:H8"/>
    <mergeCell ref="B7:B8"/>
    <mergeCell ref="M34:S36"/>
    <mergeCell ref="C7:C8"/>
    <mergeCell ref="E7:E8"/>
    <mergeCell ref="D7:D8"/>
    <mergeCell ref="F7:F8"/>
    <mergeCell ref="B34:F36"/>
  </mergeCells>
  <conditionalFormatting sqref="Q9:Q30">
    <cfRule type="cellIs" dxfId="5" priority="4" operator="equal">
      <formula>"x"</formula>
    </cfRule>
  </conditionalFormatting>
  <conditionalFormatting sqref="R9:R31">
    <cfRule type="cellIs" dxfId="4" priority="2" operator="equal">
      <formula>"x"</formula>
    </cfRule>
  </conditionalFormatting>
  <conditionalFormatting sqref="S9:S31">
    <cfRule type="cellIs" dxfId="3" priority="1" operator="equal">
      <formula>"⛔"</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36"/>
  <sheetViews>
    <sheetView tabSelected="1" zoomScale="80" zoomScaleNormal="80" workbookViewId="0">
      <selection activeCell="I14" sqref="I14"/>
    </sheetView>
  </sheetViews>
  <sheetFormatPr baseColWidth="10" defaultRowHeight="15" x14ac:dyDescent="0.25"/>
  <cols>
    <col min="2" max="2" width="16.7109375" customWidth="1"/>
    <col min="3" max="4" width="15.42578125" customWidth="1"/>
    <col min="5" max="5" width="17.42578125" customWidth="1"/>
    <col min="6" max="6" width="24.140625" customWidth="1"/>
    <col min="7" max="8" width="19.85546875" customWidth="1"/>
    <col min="9" max="9" width="18.85546875" customWidth="1"/>
    <col min="10" max="10" width="20.7109375" customWidth="1"/>
    <col min="11" max="11" width="16" customWidth="1"/>
    <col min="12" max="12" width="17.5703125" customWidth="1"/>
    <col min="13" max="13" width="13.7109375" customWidth="1"/>
    <col min="14" max="14" width="13.28515625" customWidth="1"/>
  </cols>
  <sheetData>
    <row r="1" spans="2:13" ht="27" customHeight="1" x14ac:dyDescent="0.25"/>
    <row r="2" spans="2:13" ht="27.75" customHeight="1" x14ac:dyDescent="0.25">
      <c r="B2" s="68"/>
      <c r="C2" s="69"/>
      <c r="D2" s="130" t="s">
        <v>8</v>
      </c>
      <c r="E2" s="131"/>
      <c r="F2" s="124" t="s">
        <v>53</v>
      </c>
      <c r="G2" s="125"/>
      <c r="H2" s="125"/>
      <c r="I2" s="125"/>
      <c r="J2" s="126"/>
      <c r="K2" s="35"/>
      <c r="L2" s="29"/>
      <c r="M2" s="29"/>
    </row>
    <row r="3" spans="2:13" ht="31.5" customHeight="1" x14ac:dyDescent="0.25">
      <c r="B3" s="70"/>
      <c r="C3" s="71"/>
      <c r="D3" s="130" t="s">
        <v>9</v>
      </c>
      <c r="E3" s="131"/>
      <c r="F3" s="127" t="s">
        <v>56</v>
      </c>
      <c r="G3" s="128"/>
      <c r="H3" s="128"/>
      <c r="I3" s="128"/>
      <c r="J3" s="129"/>
      <c r="K3" s="36"/>
      <c r="L3" s="30"/>
      <c r="M3" s="30"/>
    </row>
    <row r="4" spans="2:13" ht="23.25" customHeight="1" x14ac:dyDescent="0.25">
      <c r="B4" s="70"/>
      <c r="C4" s="71"/>
      <c r="D4" s="103" t="s">
        <v>10</v>
      </c>
      <c r="E4" s="105"/>
      <c r="F4" s="127" t="s">
        <v>63</v>
      </c>
      <c r="G4" s="128"/>
      <c r="H4" s="128"/>
      <c r="I4" s="128"/>
      <c r="J4" s="129"/>
      <c r="K4" s="36"/>
      <c r="L4" s="30"/>
      <c r="M4" s="30"/>
    </row>
    <row r="5" spans="2:13" ht="26.25" customHeight="1" x14ac:dyDescent="0.25">
      <c r="B5" s="72"/>
      <c r="C5" s="73"/>
      <c r="D5" s="132" t="s">
        <v>11</v>
      </c>
      <c r="E5" s="133"/>
      <c r="F5" s="124" t="s">
        <v>62</v>
      </c>
      <c r="G5" s="125"/>
      <c r="H5" s="125"/>
      <c r="I5" s="125"/>
      <c r="J5" s="126"/>
      <c r="K5" s="37"/>
      <c r="L5" s="31"/>
      <c r="M5" s="31"/>
    </row>
    <row r="6" spans="2:13" ht="52.5" customHeight="1" x14ac:dyDescent="0.25">
      <c r="B6" s="15" t="s">
        <v>14</v>
      </c>
      <c r="C6" s="110"/>
      <c r="D6" s="112"/>
      <c r="E6" s="14" t="s">
        <v>21</v>
      </c>
      <c r="G6" s="12" t="s">
        <v>20</v>
      </c>
      <c r="H6" s="33"/>
      <c r="I6" s="15" t="s">
        <v>46</v>
      </c>
      <c r="J6" s="50">
        <f>+J34</f>
        <v>0.54545454545454541</v>
      </c>
      <c r="K6" s="37"/>
    </row>
    <row r="7" spans="2:13" ht="42.75" customHeight="1" x14ac:dyDescent="0.25">
      <c r="B7" s="18" t="s">
        <v>25</v>
      </c>
      <c r="C7" s="16" t="s">
        <v>49</v>
      </c>
      <c r="D7" s="16" t="s">
        <v>26</v>
      </c>
      <c r="E7" s="17" t="s">
        <v>27</v>
      </c>
      <c r="F7" s="17" t="s">
        <v>45</v>
      </c>
      <c r="G7" s="16" t="s">
        <v>32</v>
      </c>
      <c r="H7" s="16" t="s">
        <v>69</v>
      </c>
      <c r="I7" s="45" t="s">
        <v>50</v>
      </c>
      <c r="J7" s="45" t="s">
        <v>38</v>
      </c>
      <c r="K7" s="20"/>
    </row>
    <row r="8" spans="2:13" x14ac:dyDescent="0.25">
      <c r="B8" s="18"/>
      <c r="C8" s="18"/>
      <c r="D8" s="18"/>
      <c r="E8" s="18"/>
      <c r="F8" s="18"/>
      <c r="G8" s="18">
        <v>5</v>
      </c>
      <c r="H8" s="19">
        <v>2</v>
      </c>
      <c r="I8" s="27">
        <f>IFERROR((H8*100%)/G8,"")</f>
        <v>0.4</v>
      </c>
      <c r="J8" s="49">
        <f>+I8</f>
        <v>0.4</v>
      </c>
    </row>
    <row r="9" spans="2:13" x14ac:dyDescent="0.25">
      <c r="B9" s="7"/>
      <c r="C9" s="7"/>
      <c r="D9" s="7"/>
      <c r="E9" s="7"/>
      <c r="F9" s="7"/>
      <c r="G9" s="7">
        <v>1</v>
      </c>
      <c r="H9" s="7">
        <v>1</v>
      </c>
      <c r="I9" s="27">
        <f t="shared" ref="I9:I34" si="0">IFERROR((H9*100%)/G9,"")</f>
        <v>1</v>
      </c>
      <c r="J9" s="49">
        <f t="shared" ref="J9:J33" si="1">+I9</f>
        <v>1</v>
      </c>
      <c r="K9" s="21"/>
    </row>
    <row r="10" spans="2:13" x14ac:dyDescent="0.25">
      <c r="B10" s="7"/>
      <c r="C10" s="7"/>
      <c r="D10" s="7"/>
      <c r="E10" s="7"/>
      <c r="F10" s="7"/>
      <c r="G10" s="7">
        <v>5</v>
      </c>
      <c r="H10" s="7">
        <v>3</v>
      </c>
      <c r="I10" s="27">
        <f t="shared" si="0"/>
        <v>0.6</v>
      </c>
      <c r="J10" s="49">
        <f t="shared" si="1"/>
        <v>0.6</v>
      </c>
      <c r="K10" s="21"/>
    </row>
    <row r="11" spans="2:13" x14ac:dyDescent="0.25">
      <c r="B11" s="7"/>
      <c r="C11" s="7"/>
      <c r="D11" s="7"/>
      <c r="E11" s="7"/>
      <c r="F11" s="7"/>
      <c r="G11" s="7"/>
      <c r="H11" s="7"/>
      <c r="I11" s="27" t="str">
        <f t="shared" si="0"/>
        <v/>
      </c>
      <c r="J11" s="49" t="str">
        <f t="shared" si="1"/>
        <v/>
      </c>
      <c r="K11" s="21"/>
    </row>
    <row r="12" spans="2:13" x14ac:dyDescent="0.25">
      <c r="B12" s="7"/>
      <c r="C12" s="7"/>
      <c r="D12" s="7"/>
      <c r="E12" s="7"/>
      <c r="F12" s="7"/>
      <c r="G12" s="7"/>
      <c r="H12" s="7"/>
      <c r="I12" s="27" t="str">
        <f t="shared" si="0"/>
        <v/>
      </c>
      <c r="J12" s="49" t="str">
        <f t="shared" si="1"/>
        <v/>
      </c>
      <c r="K12" s="21"/>
    </row>
    <row r="13" spans="2:13" x14ac:dyDescent="0.25">
      <c r="B13" s="7"/>
      <c r="C13" s="7"/>
      <c r="D13" s="7"/>
      <c r="E13" s="7"/>
      <c r="F13" s="7"/>
      <c r="G13" s="7"/>
      <c r="H13" s="7"/>
      <c r="I13" s="27" t="str">
        <f t="shared" si="0"/>
        <v/>
      </c>
      <c r="J13" s="49" t="str">
        <f t="shared" si="1"/>
        <v/>
      </c>
      <c r="K13" s="21"/>
    </row>
    <row r="14" spans="2:13" x14ac:dyDescent="0.25">
      <c r="B14" s="7"/>
      <c r="C14" s="7"/>
      <c r="D14" s="7"/>
      <c r="E14" s="7"/>
      <c r="F14" s="7"/>
      <c r="G14" s="7"/>
      <c r="H14" s="7"/>
      <c r="I14" s="27" t="str">
        <f t="shared" si="0"/>
        <v/>
      </c>
      <c r="J14" s="49" t="str">
        <f t="shared" si="1"/>
        <v/>
      </c>
      <c r="K14" s="21"/>
    </row>
    <row r="15" spans="2:13" x14ac:dyDescent="0.25">
      <c r="B15" s="7"/>
      <c r="C15" s="7"/>
      <c r="D15" s="7"/>
      <c r="E15" s="7"/>
      <c r="F15" s="7"/>
      <c r="G15" s="7"/>
      <c r="H15" s="7"/>
      <c r="I15" s="27" t="str">
        <f t="shared" si="0"/>
        <v/>
      </c>
      <c r="J15" s="49" t="str">
        <f t="shared" si="1"/>
        <v/>
      </c>
      <c r="K15" s="21"/>
    </row>
    <row r="16" spans="2:13" x14ac:dyDescent="0.25">
      <c r="B16" s="7"/>
      <c r="C16" s="7"/>
      <c r="D16" s="7"/>
      <c r="E16" s="7"/>
      <c r="F16" s="7"/>
      <c r="G16" s="7"/>
      <c r="H16" s="7"/>
      <c r="I16" s="27" t="str">
        <f t="shared" si="0"/>
        <v/>
      </c>
      <c r="J16" s="49" t="str">
        <f t="shared" si="1"/>
        <v/>
      </c>
      <c r="K16" s="21"/>
    </row>
    <row r="17" spans="2:11" x14ac:dyDescent="0.25">
      <c r="B17" s="7"/>
      <c r="C17" s="7"/>
      <c r="D17" s="7"/>
      <c r="E17" s="7"/>
      <c r="F17" s="7"/>
      <c r="G17" s="7"/>
      <c r="H17" s="7"/>
      <c r="I17" s="27" t="str">
        <f t="shared" si="0"/>
        <v/>
      </c>
      <c r="J17" s="49" t="str">
        <f t="shared" si="1"/>
        <v/>
      </c>
      <c r="K17" s="21"/>
    </row>
    <row r="18" spans="2:11" x14ac:dyDescent="0.25">
      <c r="B18" s="7"/>
      <c r="C18" s="7"/>
      <c r="D18" s="7"/>
      <c r="E18" s="7"/>
      <c r="F18" s="7"/>
      <c r="G18" s="7"/>
      <c r="H18" s="7"/>
      <c r="I18" s="27" t="str">
        <f t="shared" si="0"/>
        <v/>
      </c>
      <c r="J18" s="49" t="str">
        <f t="shared" si="1"/>
        <v/>
      </c>
      <c r="K18" s="21"/>
    </row>
    <row r="19" spans="2:11" x14ac:dyDescent="0.25">
      <c r="B19" s="7"/>
      <c r="C19" s="7"/>
      <c r="D19" s="7"/>
      <c r="E19" s="7"/>
      <c r="F19" s="7"/>
      <c r="G19" s="7"/>
      <c r="H19" s="7"/>
      <c r="I19" s="27" t="str">
        <f t="shared" si="0"/>
        <v/>
      </c>
      <c r="J19" s="49" t="str">
        <f t="shared" si="1"/>
        <v/>
      </c>
      <c r="K19" s="21"/>
    </row>
    <row r="20" spans="2:11" x14ac:dyDescent="0.25">
      <c r="B20" s="7"/>
      <c r="C20" s="7"/>
      <c r="D20" s="7"/>
      <c r="E20" s="7"/>
      <c r="F20" s="7"/>
      <c r="G20" s="7"/>
      <c r="H20" s="7"/>
      <c r="I20" s="27" t="str">
        <f t="shared" si="0"/>
        <v/>
      </c>
      <c r="J20" s="49" t="str">
        <f t="shared" si="1"/>
        <v/>
      </c>
      <c r="K20" s="21"/>
    </row>
    <row r="21" spans="2:11" x14ac:dyDescent="0.25">
      <c r="B21" s="7"/>
      <c r="C21" s="7"/>
      <c r="D21" s="7"/>
      <c r="E21" s="7"/>
      <c r="F21" s="7"/>
      <c r="G21" s="7"/>
      <c r="H21" s="7"/>
      <c r="I21" s="27" t="str">
        <f t="shared" si="0"/>
        <v/>
      </c>
      <c r="J21" s="49" t="str">
        <f t="shared" si="1"/>
        <v/>
      </c>
      <c r="K21" s="21"/>
    </row>
    <row r="22" spans="2:11" x14ac:dyDescent="0.25">
      <c r="B22" s="7"/>
      <c r="C22" s="7"/>
      <c r="D22" s="7"/>
      <c r="E22" s="7"/>
      <c r="F22" s="7"/>
      <c r="G22" s="7"/>
      <c r="H22" s="7"/>
      <c r="I22" s="27" t="str">
        <f t="shared" si="0"/>
        <v/>
      </c>
      <c r="J22" s="49" t="str">
        <f t="shared" si="1"/>
        <v/>
      </c>
      <c r="K22" s="21"/>
    </row>
    <row r="23" spans="2:11" x14ac:dyDescent="0.25">
      <c r="B23" s="7"/>
      <c r="C23" s="7"/>
      <c r="D23" s="7"/>
      <c r="E23" s="7"/>
      <c r="F23" s="7"/>
      <c r="G23" s="7"/>
      <c r="H23" s="7"/>
      <c r="I23" s="27" t="str">
        <f t="shared" si="0"/>
        <v/>
      </c>
      <c r="J23" s="49" t="str">
        <f t="shared" si="1"/>
        <v/>
      </c>
      <c r="K23" s="21"/>
    </row>
    <row r="24" spans="2:11" x14ac:dyDescent="0.25">
      <c r="B24" s="7"/>
      <c r="C24" s="7"/>
      <c r="D24" s="7"/>
      <c r="E24" s="7"/>
      <c r="F24" s="7"/>
      <c r="G24" s="7"/>
      <c r="H24" s="7"/>
      <c r="I24" s="27" t="str">
        <f t="shared" si="0"/>
        <v/>
      </c>
      <c r="J24" s="49" t="str">
        <f t="shared" si="1"/>
        <v/>
      </c>
      <c r="K24" s="21"/>
    </row>
    <row r="25" spans="2:11" x14ac:dyDescent="0.25">
      <c r="B25" s="7"/>
      <c r="C25" s="7"/>
      <c r="D25" s="7"/>
      <c r="E25" s="7"/>
      <c r="F25" s="7"/>
      <c r="G25" s="7"/>
      <c r="H25" s="7"/>
      <c r="I25" s="27" t="str">
        <f t="shared" si="0"/>
        <v/>
      </c>
      <c r="J25" s="49" t="str">
        <f t="shared" si="1"/>
        <v/>
      </c>
      <c r="K25" s="21"/>
    </row>
    <row r="26" spans="2:11" x14ac:dyDescent="0.25">
      <c r="B26" s="7"/>
      <c r="C26" s="7"/>
      <c r="D26" s="7"/>
      <c r="E26" s="7"/>
      <c r="F26" s="7"/>
      <c r="G26" s="7"/>
      <c r="H26" s="7"/>
      <c r="I26" s="27" t="str">
        <f t="shared" si="0"/>
        <v/>
      </c>
      <c r="J26" s="49" t="str">
        <f t="shared" si="1"/>
        <v/>
      </c>
      <c r="K26" s="21"/>
    </row>
    <row r="27" spans="2:11" x14ac:dyDescent="0.25">
      <c r="B27" s="7"/>
      <c r="C27" s="7"/>
      <c r="D27" s="7"/>
      <c r="E27" s="7"/>
      <c r="F27" s="7"/>
      <c r="G27" s="7"/>
      <c r="H27" s="7"/>
      <c r="I27" s="27" t="str">
        <f t="shared" si="0"/>
        <v/>
      </c>
      <c r="J27" s="49" t="str">
        <f t="shared" si="1"/>
        <v/>
      </c>
      <c r="K27" s="21"/>
    </row>
    <row r="28" spans="2:11" x14ac:dyDescent="0.25">
      <c r="B28" s="7"/>
      <c r="C28" s="7"/>
      <c r="D28" s="7"/>
      <c r="E28" s="7"/>
      <c r="F28" s="7"/>
      <c r="G28" s="7"/>
      <c r="H28" s="7"/>
      <c r="I28" s="27" t="str">
        <f t="shared" si="0"/>
        <v/>
      </c>
      <c r="J28" s="49" t="str">
        <f t="shared" si="1"/>
        <v/>
      </c>
      <c r="K28" s="21"/>
    </row>
    <row r="29" spans="2:11" x14ac:dyDescent="0.25">
      <c r="B29" s="7"/>
      <c r="C29" s="7"/>
      <c r="D29" s="7"/>
      <c r="E29" s="7"/>
      <c r="F29" s="7"/>
      <c r="G29" s="7"/>
      <c r="H29" s="7"/>
      <c r="I29" s="27" t="str">
        <f t="shared" si="0"/>
        <v/>
      </c>
      <c r="J29" s="49" t="str">
        <f t="shared" si="1"/>
        <v/>
      </c>
      <c r="K29" s="21"/>
    </row>
    <row r="30" spans="2:11" x14ac:dyDescent="0.25">
      <c r="B30" s="7"/>
      <c r="C30" s="7"/>
      <c r="D30" s="7"/>
      <c r="E30" s="7"/>
      <c r="F30" s="7"/>
      <c r="G30" s="7"/>
      <c r="H30" s="7"/>
      <c r="I30" s="27" t="str">
        <f t="shared" si="0"/>
        <v/>
      </c>
      <c r="J30" s="49" t="str">
        <f t="shared" si="1"/>
        <v/>
      </c>
      <c r="K30" s="21"/>
    </row>
    <row r="31" spans="2:11" x14ac:dyDescent="0.25">
      <c r="B31" s="7"/>
      <c r="C31" s="7"/>
      <c r="D31" s="7"/>
      <c r="E31" s="7"/>
      <c r="F31" s="7"/>
      <c r="G31" s="7"/>
      <c r="H31" s="7"/>
      <c r="I31" s="27" t="str">
        <f t="shared" si="0"/>
        <v/>
      </c>
      <c r="J31" s="49" t="str">
        <f t="shared" si="1"/>
        <v/>
      </c>
      <c r="K31" s="21"/>
    </row>
    <row r="32" spans="2:11" x14ac:dyDescent="0.25">
      <c r="B32" s="7"/>
      <c r="C32" s="7"/>
      <c r="D32" s="7"/>
      <c r="E32" s="7"/>
      <c r="F32" s="7"/>
      <c r="G32" s="7"/>
      <c r="H32" s="26"/>
      <c r="I32" s="27" t="str">
        <f t="shared" si="0"/>
        <v/>
      </c>
      <c r="J32" s="49" t="str">
        <f t="shared" si="1"/>
        <v/>
      </c>
      <c r="K32" s="21"/>
    </row>
    <row r="33" spans="2:11" x14ac:dyDescent="0.25">
      <c r="B33" s="7"/>
      <c r="C33" s="7"/>
      <c r="D33" s="7"/>
      <c r="E33" s="7"/>
      <c r="F33" s="7"/>
      <c r="G33" s="7"/>
      <c r="H33" s="26"/>
      <c r="I33" s="27" t="str">
        <f t="shared" si="0"/>
        <v/>
      </c>
      <c r="J33" s="49" t="str">
        <f t="shared" si="1"/>
        <v/>
      </c>
      <c r="K33" s="21"/>
    </row>
    <row r="34" spans="2:11" s="25" customFormat="1" x14ac:dyDescent="0.25">
      <c r="B34" s="22"/>
      <c r="C34" s="22"/>
      <c r="D34" s="22"/>
      <c r="E34" s="22"/>
      <c r="F34" s="23" t="s">
        <v>16</v>
      </c>
      <c r="G34" s="43">
        <f>SUM(G8:G33)</f>
        <v>11</v>
      </c>
      <c r="H34" s="43">
        <f>SUM(H8:H33)</f>
        <v>6</v>
      </c>
      <c r="I34" s="44">
        <f t="shared" si="0"/>
        <v>0.54545454545454541</v>
      </c>
      <c r="J34" s="49">
        <f t="shared" ref="J34" si="2">+I34</f>
        <v>0.54545454545454541</v>
      </c>
      <c r="K34" s="24"/>
    </row>
    <row r="35" spans="2:11" x14ac:dyDescent="0.25">
      <c r="B35" s="118" t="s">
        <v>39</v>
      </c>
      <c r="C35" s="119"/>
      <c r="D35" s="119"/>
      <c r="E35" s="122"/>
      <c r="F35" s="118" t="s">
        <v>40</v>
      </c>
      <c r="G35" s="119"/>
      <c r="H35" s="119"/>
      <c r="I35" s="118" t="s">
        <v>18</v>
      </c>
      <c r="J35" s="122"/>
    </row>
    <row r="36" spans="2:11" ht="45" customHeight="1" x14ac:dyDescent="0.25">
      <c r="B36" s="120"/>
      <c r="C36" s="121"/>
      <c r="D36" s="121"/>
      <c r="E36" s="123"/>
      <c r="F36" s="120"/>
      <c r="G36" s="121"/>
      <c r="H36" s="121"/>
      <c r="I36" s="120"/>
      <c r="J36" s="123"/>
    </row>
  </sheetData>
  <mergeCells count="13">
    <mergeCell ref="F35:H36"/>
    <mergeCell ref="I35:J36"/>
    <mergeCell ref="F5:J5"/>
    <mergeCell ref="B35:E36"/>
    <mergeCell ref="B2:C5"/>
    <mergeCell ref="F2:J2"/>
    <mergeCell ref="F3:J3"/>
    <mergeCell ref="F4:J4"/>
    <mergeCell ref="D2:E2"/>
    <mergeCell ref="D3:E3"/>
    <mergeCell ref="D4:E4"/>
    <mergeCell ref="D5:E5"/>
    <mergeCell ref="C6:D6"/>
  </mergeCells>
  <conditionalFormatting sqref="B9">
    <cfRule type="expression" dxfId="2" priority="27">
      <formula>K9=1</formula>
    </cfRule>
  </conditionalFormatting>
  <conditionalFormatting sqref="C9:D9 F9:H9">
    <cfRule type="expression" dxfId="1" priority="31">
      <formula>P9=1</formula>
    </cfRule>
  </conditionalFormatting>
  <conditionalFormatting sqref="E9">
    <cfRule type="expression" dxfId="0" priority="32">
      <formula>Q9=1</formula>
    </cfRule>
  </conditionalFormatting>
  <conditionalFormatting sqref="J8:J34">
    <cfRule type="iconSet" priority="5">
      <iconSet iconSet="3Symbols" showValue="0">
        <cfvo type="percent" val="0"/>
        <cfvo type="percent" val="60"/>
        <cfvo type="percent" val="70"/>
      </iconSet>
    </cfRule>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Control de Cambios</vt:lpstr>
      <vt:lpstr>PM Institucional DISANES- JEFSA</vt:lpstr>
      <vt:lpstr> Indicador Reporte ESM</vt:lpstr>
      <vt:lpstr>'Control de Cambios'!Área_de_impresión</vt:lpstr>
    </vt:vector>
  </TitlesOfParts>
  <Company>DIGSA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SMSM. Edna del Pilar Martinez Paez</dc:creator>
  <cp:lastModifiedBy>Cindy Carolina</cp:lastModifiedBy>
  <cp:lastPrinted>2023-10-24T22:03:28Z</cp:lastPrinted>
  <dcterms:created xsi:type="dcterms:W3CDTF">2021-03-07T11:25:16Z</dcterms:created>
  <dcterms:modified xsi:type="dcterms:W3CDTF">2023-11-01T14:42:05Z</dcterms:modified>
</cp:coreProperties>
</file>