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sanidadfuerzasmilitaresmi-my.sharepoint.com/personal/carolina_pulido_sanidad_mil_co/Documents/QUALITY 2023/DIGSA/ACTUALIZACION DP/DP Plan de Mejoramiento de Indicadores de Calidad/"/>
    </mc:Choice>
  </mc:AlternateContent>
  <xr:revisionPtr revIDLastSave="13" documentId="13_ncr:1_{65E224CB-42FB-40E1-A8D7-EC9BF3B0E3DC}" xr6:coauthVersionLast="47" xr6:coauthVersionMax="47" xr10:uidLastSave="{74186C10-9AD2-40CD-993A-1F474DEE2FE1}"/>
  <bookViews>
    <workbookView xWindow="-120" yWindow="-120" windowWidth="24240" windowHeight="13140" activeTab="1" xr2:uid="{00000000-000D-0000-FFFF-FFFF00000000}"/>
  </bookViews>
  <sheets>
    <sheet name="Control de Cambios" sheetId="9" r:id="rId1"/>
    <sheet name="Plan de Mejoramiento ESM" sheetId="8" r:id="rId2"/>
  </sheets>
  <definedNames>
    <definedName name="_xlnm.Print_Area" localSheetId="0">'Control de Cambios'!$B$2:$M$11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8" l="1"/>
  <c r="R12" i="8"/>
  <c r="R13" i="8"/>
  <c r="R10" i="8" l="1"/>
  <c r="R11" i="8"/>
  <c r="R14" i="8"/>
  <c r="R15" i="8"/>
  <c r="R16" i="8"/>
  <c r="R17" i="8"/>
  <c r="R18" i="8"/>
  <c r="R19" i="8"/>
  <c r="R20" i="8"/>
  <c r="R21" i="8"/>
  <c r="R22" i="8"/>
  <c r="R23" i="8"/>
  <c r="R24" i="8"/>
  <c r="R25" i="8"/>
  <c r="R26" i="8"/>
  <c r="R27" i="8"/>
  <c r="R28" i="8"/>
  <c r="R29" i="8"/>
  <c r="R30" i="8"/>
  <c r="R31" i="8"/>
  <c r="R9" i="8"/>
  <c r="Q32" i="8" l="1"/>
  <c r="P32" i="8"/>
  <c r="R32" i="8" l="1"/>
  <c r="Q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PS. Cindy Carolina Pulido Ortega</author>
  </authors>
  <commentList>
    <comment ref="B6" authorId="0" shapeId="0" xr:uid="{00F5886E-570B-40A9-AE76-42E8D4DF2BAC}">
      <text>
        <r>
          <rPr>
            <b/>
            <sz val="9"/>
            <color indexed="81"/>
            <rFont val="Tahoma"/>
            <charset val="1"/>
          </rPr>
          <t>PS. Carolina Pulido Ortega:</t>
        </r>
        <r>
          <rPr>
            <sz val="9"/>
            <color indexed="81"/>
            <rFont val="Tahoma"/>
            <charset val="1"/>
          </rPr>
          <t xml:space="preserve">
Ingrese la DISAN (EJC-NAVAL) o JEFSA según corresponda.</t>
        </r>
      </text>
    </comment>
    <comment ref="E6" authorId="0" shapeId="0" xr:uid="{AF1038A9-F135-4366-A936-A2F1DC129B66}">
      <text>
        <r>
          <rPr>
            <b/>
            <sz val="9"/>
            <color indexed="81"/>
            <rFont val="Tahoma"/>
            <charset val="1"/>
          </rPr>
          <t>PS. Carolina Pulido Ortega:</t>
        </r>
        <r>
          <rPr>
            <sz val="9"/>
            <color indexed="81"/>
            <rFont val="Tahoma"/>
            <charset val="1"/>
          </rPr>
          <t xml:space="preserve">
Escriba el nombre actual del ESM </t>
        </r>
      </text>
    </comment>
    <comment ref="I6" authorId="0" shapeId="0" xr:uid="{7FA04871-A0A2-4D50-9884-5B6158A2FB1A}">
      <text>
        <r>
          <rPr>
            <b/>
            <sz val="9"/>
            <color indexed="81"/>
            <rFont val="Tahoma"/>
            <charset val="1"/>
          </rPr>
          <t xml:space="preserve">PS. Carolina Pulido Ortega:
</t>
        </r>
        <r>
          <rPr>
            <sz val="9"/>
            <color indexed="81"/>
            <rFont val="Tahoma"/>
            <family val="2"/>
          </rPr>
          <t>Diligencie el Trimestre al cual corresponde el Plan de Mejoramiento suscrito.</t>
        </r>
      </text>
    </comment>
    <comment ref="M6" authorId="0" shapeId="0" xr:uid="{EC1A8AE7-CFA5-4CD6-830C-C35D83B5B7F0}">
      <text>
        <r>
          <rPr>
            <b/>
            <sz val="9"/>
            <color indexed="81"/>
            <rFont val="Tahoma"/>
            <family val="2"/>
          </rPr>
          <t>PS. Carolina Pulido Ortega:</t>
        </r>
        <r>
          <rPr>
            <sz val="9"/>
            <color indexed="81"/>
            <rFont val="Tahoma"/>
            <family val="2"/>
          </rPr>
          <t xml:space="preserve">
Diligencia Fecha en la que se suscribe el Plan de Mejoramiento.</t>
        </r>
      </text>
    </comment>
    <comment ref="O6" authorId="0" shapeId="0" xr:uid="{9ABFE3D6-ACD9-4141-BA84-9110A27BBA42}">
      <text>
        <r>
          <rPr>
            <b/>
            <sz val="9"/>
            <color indexed="81"/>
            <rFont val="Tahoma"/>
            <charset val="1"/>
          </rPr>
          <t>PS.Carolina Pulido Ortega:</t>
        </r>
        <r>
          <rPr>
            <sz val="9"/>
            <color indexed="81"/>
            <rFont val="Tahoma"/>
            <charset val="1"/>
          </rPr>
          <t xml:space="preserve">
Se reporta el Indicador de cumplimiento (eficacia) al Plan de Mejoramiento a los Indicadores de Calidad en Salud.</t>
        </r>
      </text>
    </comment>
    <comment ref="B7" authorId="0" shapeId="0" xr:uid="{A0689603-25FC-4974-A123-D74C74437D29}">
      <text>
        <r>
          <rPr>
            <b/>
            <sz val="9"/>
            <color indexed="81"/>
            <rFont val="Tahoma"/>
            <charset val="1"/>
          </rPr>
          <t>PS.  Carolina Pulido Ortega:</t>
        </r>
        <r>
          <rPr>
            <sz val="9"/>
            <color indexed="81"/>
            <rFont val="Tahoma"/>
            <charset val="1"/>
          </rPr>
          <t xml:space="preserve">
Ingrese el nombre del Indicador de acuerdo a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C7" authorId="0" shapeId="0" xr:uid="{70561051-66DE-491E-9320-FB56E1869D44}">
      <text>
        <r>
          <rPr>
            <b/>
            <sz val="9"/>
            <color indexed="81"/>
            <rFont val="Tahoma"/>
            <charset val="1"/>
          </rPr>
          <t>PS.  Carolina Pulido Ortega:</t>
        </r>
        <r>
          <rPr>
            <sz val="9"/>
            <color indexed="81"/>
            <rFont val="Tahoma"/>
            <charset val="1"/>
          </rPr>
          <t xml:space="preserve">
Ingrese el nombre del Indicador de acuerdo a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D7" authorId="0" shapeId="0" xr:uid="{69088884-43F1-45CE-8453-A0CA48CF3C11}">
      <text>
        <r>
          <rPr>
            <b/>
            <sz val="9"/>
            <color indexed="81"/>
            <rFont val="Tahoma"/>
            <charset val="1"/>
          </rPr>
          <t>PS. Carolina Pulido Ortega:</t>
        </r>
        <r>
          <rPr>
            <sz val="9"/>
            <color indexed="81"/>
            <rFont val="Tahoma"/>
            <charset val="1"/>
          </rPr>
          <t xml:space="preserve">
Ingrese la meta  del Indicador de acuerdo a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E7" authorId="0" shapeId="0" xr:uid="{460D8B15-6A5B-4118-B329-350882C2F10D}">
      <text>
        <r>
          <rPr>
            <b/>
            <sz val="9"/>
            <color indexed="81"/>
            <rFont val="Tahoma"/>
            <family val="2"/>
          </rPr>
          <t>PS.Carolina Pulido Ortega:</t>
        </r>
        <r>
          <rPr>
            <sz val="9"/>
            <color indexed="81"/>
            <rFont val="Tahoma"/>
            <family val="2"/>
          </rPr>
          <t xml:space="preserve">
De acuerdo al reporte emitido por la herramieta de Salud. SIS o formatos previamente estandarizados por el area de Estadistica de DIGSA , registre el comportamiento del indicador.</t>
        </r>
      </text>
    </comment>
    <comment ref="F7" authorId="0" shapeId="0" xr:uid="{178D5438-FFFC-43D9-87D9-7AD4EA96916B}">
      <text>
        <r>
          <rPr>
            <b/>
            <sz val="9"/>
            <color indexed="81"/>
            <rFont val="Tahoma"/>
            <family val="2"/>
          </rPr>
          <t>PS.Carolina Pulido Ortega:</t>
        </r>
        <r>
          <rPr>
            <sz val="9"/>
            <color indexed="81"/>
            <rFont val="Tahoma"/>
            <family val="2"/>
          </rPr>
          <t xml:space="preserve">
De acuerdo al reporte emitido por la herramieta de Salud. SIS o formatos previamente estandarizados por el area de Estadistica de DIGSA , registre el comportamiento del indicador en el trimestre anterior.</t>
        </r>
      </text>
    </comment>
    <comment ref="G7" authorId="0" shapeId="0" xr:uid="{D8A0FE06-F556-4DD3-8CF3-CDB84CDD3CB4}">
      <text>
        <r>
          <rPr>
            <b/>
            <sz val="9"/>
            <color indexed="81"/>
            <rFont val="Tahoma"/>
            <charset val="1"/>
          </rPr>
          <t>PS.  Carolina Pulido Ortega:</t>
        </r>
        <r>
          <rPr>
            <sz val="9"/>
            <color indexed="81"/>
            <rFont val="Tahoma"/>
            <charset val="1"/>
          </rPr>
          <t xml:space="preserve">
Enunciar el criterio que no se cumple y que ha llevado a la tendencia negativa del Indicador.</t>
        </r>
      </text>
    </comment>
    <comment ref="H7" authorId="0" shapeId="0" xr:uid="{7F6BED12-02D9-4C0C-8008-B4B084863D51}">
      <text>
        <r>
          <rPr>
            <b/>
            <sz val="9"/>
            <color indexed="81"/>
            <rFont val="Tahoma"/>
            <charset val="1"/>
          </rPr>
          <t>PS. Carolina Pulido Ortega:</t>
        </r>
        <r>
          <rPr>
            <sz val="9"/>
            <color indexed="81"/>
            <rFont val="Tahoma"/>
            <charset val="1"/>
          </rPr>
          <t xml:space="preserve">
Causa o causas que se presento para el incumplimiento.</t>
        </r>
      </text>
    </comment>
    <comment ref="I7" authorId="0" shapeId="0" xr:uid="{5D4F2F27-89F4-4D2B-802D-AD33C78F5CCB}">
      <text>
        <r>
          <rPr>
            <b/>
            <sz val="9"/>
            <color indexed="81"/>
            <rFont val="Tahoma"/>
            <family val="2"/>
          </rPr>
          <t>PS.Carolina Pulido Ortega:</t>
        </r>
        <r>
          <rPr>
            <sz val="9"/>
            <color indexed="81"/>
            <rFont val="Tahoma"/>
            <family val="2"/>
          </rPr>
          <t xml:space="preserve">
Registre la acción de mejora que se proyecta  para atacar la causa ráiz del hallazgo.</t>
        </r>
      </text>
    </comment>
    <comment ref="J7" authorId="0" shapeId="0" xr:uid="{74A35B7F-D60B-41A4-BCCA-86AE423F06C4}">
      <text>
        <r>
          <rPr>
            <b/>
            <sz val="9"/>
            <color indexed="81"/>
            <rFont val="Tahoma"/>
            <family val="2"/>
          </rPr>
          <t>PS.Carolina Pulido Ortega:</t>
        </r>
        <r>
          <rPr>
            <sz val="9"/>
            <color indexed="81"/>
            <rFont val="Tahoma"/>
            <family val="2"/>
          </rPr>
          <t xml:space="preserve">
Registre el # de actividades formuladas para mejorar la tendencia del Indicador.</t>
        </r>
      </text>
    </comment>
    <comment ref="K7" authorId="0" shapeId="0" xr:uid="{9C897195-DE33-4D4C-B4B6-E9523C1F7663}">
      <text>
        <r>
          <rPr>
            <b/>
            <sz val="9"/>
            <color indexed="81"/>
            <rFont val="Tahoma"/>
            <family val="2"/>
          </rPr>
          <t>PS.Carolina Pulido Ortega:</t>
        </r>
        <r>
          <rPr>
            <sz val="9"/>
            <color indexed="81"/>
            <rFont val="Tahoma"/>
            <family val="2"/>
          </rPr>
          <t xml:space="preserve">
Registre el producto a entregar:
-Acta 
-Informe
-Oficio 
-Presentacion </t>
        </r>
      </text>
    </comment>
    <comment ref="L7" authorId="0" shapeId="0" xr:uid="{A1750923-8CA8-4B36-B6DB-9FF369D00AB7}">
      <text>
        <r>
          <rPr>
            <b/>
            <sz val="9"/>
            <color indexed="81"/>
            <rFont val="Tahoma"/>
            <family val="2"/>
          </rPr>
          <t>PS. Carolina Pulido Ortega:</t>
        </r>
        <r>
          <rPr>
            <sz val="9"/>
            <color indexed="81"/>
            <rFont val="Tahoma"/>
            <family val="2"/>
          </rPr>
          <t xml:space="preserve">
Registre la Fecha de incio de la actividad en formato Dia- mes - año.</t>
        </r>
      </text>
    </comment>
    <comment ref="M7" authorId="0" shapeId="0" xr:uid="{4FEAEA70-B042-4842-BDBB-D48F12ED9FFF}">
      <text>
        <r>
          <rPr>
            <b/>
            <sz val="9"/>
            <color indexed="81"/>
            <rFont val="Tahoma"/>
            <charset val="1"/>
          </rPr>
          <t>PS. Carolina Pulido Ortega:</t>
        </r>
        <r>
          <rPr>
            <sz val="9"/>
            <color indexed="81"/>
            <rFont val="Tahoma"/>
            <charset val="1"/>
          </rPr>
          <t xml:space="preserve">
Reportar fecha de finalizacion en formato Dia- mes - año
</t>
        </r>
        <r>
          <rPr>
            <b/>
            <sz val="9"/>
            <color indexed="81"/>
            <rFont val="Tahoma"/>
            <family val="2"/>
          </rPr>
          <t>NOTA</t>
        </r>
        <r>
          <rPr>
            <sz val="9"/>
            <color indexed="81"/>
            <rFont val="Tahoma"/>
            <charset val="1"/>
          </rPr>
          <t>: Ninguna de las actividades proyectadas en los Planes de Mejoramiento para los Indicadores de Calidad en Salud superará el trimestre evaluado, salvo las acciones de mejora que requieren de la adjudicación presupuestal o de infraestructura</t>
        </r>
      </text>
    </comment>
    <comment ref="N7" authorId="0" shapeId="0" xr:uid="{CF9815DF-ACE4-4430-B08D-DBCD792AEC5A}">
      <text>
        <r>
          <rPr>
            <b/>
            <sz val="9"/>
            <color indexed="81"/>
            <rFont val="Tahoma"/>
            <family val="2"/>
          </rPr>
          <t>PS.Carolina Pulido Ortega:</t>
        </r>
        <r>
          <rPr>
            <sz val="9"/>
            <color indexed="81"/>
            <rFont val="Tahoma"/>
            <family val="2"/>
          </rPr>
          <t xml:space="preserve">
Registre el seguimiento realizado al numero de  actividades que no se han ejecutado.</t>
        </r>
      </text>
    </comment>
    <comment ref="O7" authorId="0" shapeId="0" xr:uid="{14B37167-45DE-45C1-9478-103453352EC2}">
      <text>
        <r>
          <rPr>
            <b/>
            <sz val="9"/>
            <color indexed="81"/>
            <rFont val="Tahoma"/>
            <charset val="1"/>
          </rPr>
          <t>PS. Carolina Pulido Ortega:</t>
        </r>
        <r>
          <rPr>
            <sz val="9"/>
            <color indexed="81"/>
            <rFont val="Tahoma"/>
            <charset val="1"/>
          </rPr>
          <t xml:space="preserve">
Relacione las areas que se a su cargo se encuentran la realizacion de las actividades para mejorar el comportamiento del indicador </t>
        </r>
      </text>
    </comment>
    <comment ref="P7" authorId="0" shapeId="0" xr:uid="{262F28EA-A725-4419-BA46-C1EA60A91117}">
      <text>
        <r>
          <rPr>
            <b/>
            <sz val="9"/>
            <color indexed="81"/>
            <rFont val="Tahoma"/>
            <charset val="1"/>
          </rPr>
          <t>PS. Carolina Pulido Ortega:</t>
        </r>
        <r>
          <rPr>
            <sz val="9"/>
            <color indexed="81"/>
            <rFont val="Tahoma"/>
            <charset val="1"/>
          </rPr>
          <t xml:space="preserve">
Solo se podran cerrar las acciones cuando se hayan ejectudo el total del numero de actividades programadas por Indicador.</t>
        </r>
      </text>
    </comment>
  </commentList>
</comments>
</file>

<file path=xl/sharedStrings.xml><?xml version="1.0" encoding="utf-8"?>
<sst xmlns="http://schemas.openxmlformats.org/spreadsheetml/2006/main" count="62" uniqueCount="52">
  <si>
    <t>CONTROL DE CAMBIOS</t>
  </si>
  <si>
    <t>Versión</t>
  </si>
  <si>
    <t>Fecha de Aprobación</t>
  </si>
  <si>
    <t>Descripción de cambios</t>
  </si>
  <si>
    <t>CONTROL DE APROBACIÓN</t>
  </si>
  <si>
    <t>Elaboró</t>
  </si>
  <si>
    <t>Revisó</t>
  </si>
  <si>
    <t>Aprobó</t>
  </si>
  <si>
    <t>PROCESO</t>
  </si>
  <si>
    <t>Formato</t>
  </si>
  <si>
    <t>Código</t>
  </si>
  <si>
    <t>Vigente</t>
  </si>
  <si>
    <t>Direccion de Sanidad</t>
  </si>
  <si>
    <t>x</t>
  </si>
  <si>
    <t xml:space="preserve">ELABORO </t>
  </si>
  <si>
    <t xml:space="preserve">REVISO </t>
  </si>
  <si>
    <t>APROBO</t>
  </si>
  <si>
    <t>INDICADOR</t>
  </si>
  <si>
    <t>Causa Raiz</t>
  </si>
  <si>
    <t>Fecha de Reporte:</t>
  </si>
  <si>
    <t xml:space="preserve">Nombre del Indicador </t>
  </si>
  <si>
    <t xml:space="preserve">Codigo del Indicador </t>
  </si>
  <si>
    <t xml:space="preserve">Meta Establecida </t>
  </si>
  <si>
    <t>Indicador del Trimestre</t>
  </si>
  <si>
    <t>Indicador del Trimestre Anterior</t>
  </si>
  <si>
    <t>Descripcion del Incumplimiento</t>
  </si>
  <si>
    <t>Accion de Mejora</t>
  </si>
  <si>
    <t xml:space="preserve">Fecha de Finalizacion </t>
  </si>
  <si>
    <t>Areas Responsables</t>
  </si>
  <si>
    <t>ESM:</t>
  </si>
  <si>
    <t xml:space="preserve">Trimestre Reportado: </t>
  </si>
  <si>
    <t xml:space="preserve">Abierta </t>
  </si>
  <si>
    <t>Cerrada</t>
  </si>
  <si>
    <t>Fecha de
 Inciacion</t>
  </si>
  <si>
    <t xml:space="preserve">Estado de Accion </t>
  </si>
  <si>
    <t>Numero de actividades</t>
  </si>
  <si>
    <t>Producto Entregable</t>
  </si>
  <si>
    <t>Seguimiento</t>
  </si>
  <si>
    <t xml:space="preserve">Cr. Elizabeth Velez
Subdirector de Salud DIGSA  </t>
  </si>
  <si>
    <t>INDICADOR DE CUMPLIMIENTO</t>
  </si>
  <si>
    <t>Seguimiento al  Plan de Mejoramiento de los Indicadores de Calidad en Salud  del  SSFM - ESM - DIGSA</t>
  </si>
  <si>
    <t xml:space="preserve">Garantía de la Calidad en Salud PROGACAS - Grupo Aseguramiento en Salud GRUAS. </t>
  </si>
  <si>
    <t>MDN-COGFM-PROGACAS-DIGSA-FU.95.1-78</t>
  </si>
  <si>
    <t>PS. Carolina Pulido Ortega  
Grupo Aseguramiento en Salud 
Área Calidad en Salud</t>
  </si>
  <si>
    <t xml:space="preserve">
SMSM. Scarly Rodríguez Duarte
Sistema de Calidad en Salud
Gestor de Calidad 
PS. Aura Cortes  Bermeo
Proceso PROGACAS
Gestor de Calidad
SMSM. Sandra Gabriela Ramos Perdomo
Grupo Aseguramiento en Salud
Coordinadora Grupo de Aseguramiento </t>
  </si>
  <si>
    <t xml:space="preserve">
SMSM. Edna del Pilar Martínez Páez
Grupo Planeación Estratégica DIGSA 
Lider Área Sistemas Integrados de Gestión PROASIG.
PD. Alexandra Martínez Vargas
Coordinadora Grupo Planeación Estratégica DIGSA
Representante de la Alta Dirección
 </t>
  </si>
  <si>
    <t>Seguimiento al Plan de Mejoramiento de los Indicadores de Calidad en Salud  del  SSFM - ESM - DIGSA</t>
  </si>
  <si>
    <t>Octubre 2023</t>
  </si>
  <si>
    <t>Octubre del 2023</t>
  </si>
  <si>
    <t>Octubre de 2023</t>
  </si>
  <si>
    <t>Version Inicial: Se crea el Formato Seguimiento al  Plan de Mejoramiento de los Indicadores de Calidad en Salud  del  SSFM - ESM - DIGSA, como herramienta de gestion al comportamiento de los Indicadores de Calidad en Salud en cada ESM.
Este formato corresponde al procedimiento para el seguimiento del comportamiento de Indicadores de Calidad en Salud para el SSGM  DIGSA MDN-COGFM-PROGACAS-DIGSA-PT.95.1-10.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</si>
  <si>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Total Acciones de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</si>
</sst>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11"/>
      <color rgb="FF0070C0"/>
      <name val="Arial"/>
      <family val="2"/>
    </font>
    <font>
      <sz val="11"/>
      <color theme="1"/>
      <name val="Arial"/>
      <family val="2"/>
    </font>
    <font>
      <sz val="10"/>
      <color theme="1"/>
      <name val="Arial"/>
      <family val="2"/>
    </font>
    <font>
      <sz val="11"/>
      <color theme="1"/>
      <name val="Calibri"/>
      <family val="2"/>
      <scheme val="minor"/>
    </font>
    <font>
      <sz val="11"/>
      <name val="Calibri"/>
      <family val="2"/>
      <scheme val="minor"/>
    </font>
    <font>
      <b/>
      <sz val="10"/>
      <color theme="1"/>
      <name val="Arial"/>
      <family val="2"/>
    </font>
    <font>
      <b/>
      <sz val="11"/>
      <name val="Calibri"/>
      <family val="2"/>
      <scheme val="minor"/>
    </font>
    <font>
      <b/>
      <sz val="10"/>
      <name val="Arial"/>
      <family val="2"/>
    </font>
    <font>
      <sz val="11"/>
      <color rgb="FFFF0000"/>
      <name val="Calibri"/>
      <family val="2"/>
      <scheme val="minor"/>
    </font>
    <font>
      <sz val="11"/>
      <color rgb="FFFF0000"/>
      <name val="Arial"/>
      <family val="2"/>
    </font>
    <font>
      <sz val="9"/>
      <color indexed="81"/>
      <name val="Tahoma"/>
      <charset val="1"/>
    </font>
    <font>
      <b/>
      <sz val="9"/>
      <color indexed="81"/>
      <name val="Tahoma"/>
      <charset val="1"/>
    </font>
    <font>
      <sz val="9"/>
      <color indexed="81"/>
      <name val="Tahoma"/>
      <family val="2"/>
    </font>
    <font>
      <b/>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3">
    <xf numFmtId="0" fontId="0" fillId="0" borderId="0"/>
    <xf numFmtId="0" fontId="1" fillId="0" borderId="0"/>
    <xf numFmtId="9" fontId="5" fillId="0" borderId="0" applyFont="0" applyFill="0" applyBorder="0" applyAlignment="0" applyProtection="0"/>
  </cellStyleXfs>
  <cellXfs count="9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0" fontId="1" fillId="0" borderId="1" xfId="1" applyBorder="1" applyAlignment="1">
      <alignment horizontal="center" vertical="center" wrapText="1"/>
    </xf>
    <xf numFmtId="0" fontId="4" fillId="0" borderId="1" xfId="0" applyFont="1" applyBorder="1" applyAlignment="1">
      <alignment horizontal="center"/>
    </xf>
    <xf numFmtId="0" fontId="4" fillId="2" borderId="1" xfId="0" applyFont="1" applyFill="1" applyBorder="1" applyAlignment="1">
      <alignment horizontal="center" vertical="center"/>
    </xf>
    <xf numFmtId="0" fontId="4" fillId="0" borderId="1" xfId="0" applyFont="1" applyBorder="1"/>
    <xf numFmtId="0" fontId="4" fillId="3" borderId="1" xfId="0" applyFont="1" applyFill="1" applyBorder="1"/>
    <xf numFmtId="0" fontId="0" fillId="0" borderId="1" xfId="0" applyBorder="1"/>
    <xf numFmtId="0" fontId="0" fillId="0" borderId="1" xfId="0" applyBorder="1" applyAlignment="1">
      <alignment horizontal="center"/>
    </xf>
    <xf numFmtId="0" fontId="7" fillId="3" borderId="1" xfId="0" applyFont="1" applyFill="1" applyBorder="1"/>
    <xf numFmtId="0" fontId="7" fillId="3" borderId="1" xfId="0" applyFont="1" applyFill="1" applyBorder="1" applyAlignment="1">
      <alignment wrapText="1"/>
    </xf>
    <xf numFmtId="0" fontId="4" fillId="0" borderId="1" xfId="0" applyFont="1" applyBorder="1" applyAlignment="1">
      <alignment vertical="center"/>
    </xf>
    <xf numFmtId="0" fontId="1" fillId="2" borderId="8" xfId="0" applyFont="1" applyFill="1" applyBorder="1" applyAlignment="1">
      <alignment vertical="center" wrapText="1"/>
    </xf>
    <xf numFmtId="0" fontId="1" fillId="2" borderId="1" xfId="0" applyFont="1" applyFill="1" applyBorder="1" applyAlignment="1">
      <alignment horizontal="center" vertical="center" wrapText="1"/>
    </xf>
    <xf numFmtId="0" fontId="4" fillId="0" borderId="0" xfId="0" applyFont="1"/>
    <xf numFmtId="0" fontId="4" fillId="0" borderId="13" xfId="0" applyFont="1" applyBorder="1" applyAlignment="1">
      <alignment vertical="center"/>
    </xf>
    <xf numFmtId="0" fontId="4" fillId="0" borderId="13" xfId="0" applyFont="1" applyBorder="1" applyAlignment="1">
      <alignment horizontal="left" vertical="center" wrapText="1"/>
    </xf>
    <xf numFmtId="0" fontId="4" fillId="0" borderId="11" xfId="0" applyFont="1" applyBorder="1"/>
    <xf numFmtId="0" fontId="7" fillId="3" borderId="1" xfId="0" applyFont="1" applyFill="1" applyBorder="1" applyAlignment="1">
      <alignment horizontal="center"/>
    </xf>
    <xf numFmtId="0" fontId="4" fillId="0" borderId="10" xfId="0" applyFont="1" applyBorder="1"/>
    <xf numFmtId="9" fontId="8" fillId="4" borderId="1" xfId="2" applyFont="1" applyFill="1" applyBorder="1" applyAlignment="1">
      <alignment horizontal="center"/>
    </xf>
    <xf numFmtId="0" fontId="11" fillId="0" borderId="0" xfId="0" applyFont="1" applyAlignment="1">
      <alignment vertical="center" wrapText="1"/>
    </xf>
    <xf numFmtId="0" fontId="10" fillId="0" borderId="0" xfId="0" applyFont="1" applyAlignment="1">
      <alignment vertical="center" wrapText="1"/>
    </xf>
    <xf numFmtId="0" fontId="1" fillId="0" borderId="1" xfId="0" applyFont="1" applyBorder="1" applyAlignment="1">
      <alignment horizontal="center" vertical="center" wrapText="1"/>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4" fillId="0" borderId="1" xfId="0" applyFon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 xfId="1" applyBorder="1" applyAlignment="1">
      <alignment horizontal="center" vertical="center" wrapText="1"/>
    </xf>
    <xf numFmtId="49" fontId="1" fillId="0" borderId="1" xfId="1" applyNumberFormat="1" applyBorder="1" applyAlignment="1">
      <alignment horizontal="center" vertical="center" wrapText="1"/>
    </xf>
    <xf numFmtId="0" fontId="1" fillId="0" borderId="8" xfId="1" applyBorder="1" applyAlignment="1">
      <alignment horizontal="justify" vertical="top" wrapText="1"/>
    </xf>
    <xf numFmtId="0" fontId="1" fillId="0" borderId="9" xfId="1" applyBorder="1" applyAlignment="1">
      <alignment horizontal="justify" vertical="top" wrapText="1"/>
    </xf>
    <xf numFmtId="0" fontId="1" fillId="0" borderId="10" xfId="1" applyBorder="1" applyAlignment="1">
      <alignment horizontal="justify" vertical="top"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 fillId="0" borderId="3" xfId="1" applyBorder="1" applyAlignment="1">
      <alignment horizontal="center" vertical="center" wrapText="1"/>
    </xf>
    <xf numFmtId="0" fontId="1" fillId="0" borderId="7" xfId="1" applyBorder="1" applyAlignment="1">
      <alignment horizontal="center" vertical="center" wrapText="1"/>
    </xf>
    <xf numFmtId="0" fontId="1" fillId="0" borderId="2" xfId="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1" xfId="1" applyBorder="1" applyAlignment="1">
      <alignment horizontal="left" vertical="center" wrapText="1"/>
    </xf>
    <xf numFmtId="0" fontId="0" fillId="0" borderId="1" xfId="0" applyBorder="1" applyAlignment="1">
      <alignment horizontal="left" vertical="center" wrapText="1"/>
    </xf>
    <xf numFmtId="0" fontId="1" fillId="0" borderId="8" xfId="1" applyBorder="1" applyAlignment="1">
      <alignment horizontal="left" vertical="center" wrapText="1"/>
    </xf>
    <xf numFmtId="0" fontId="1" fillId="0" borderId="9" xfId="1" applyBorder="1" applyAlignment="1">
      <alignment horizontal="left" vertical="center" wrapText="1"/>
    </xf>
    <xf numFmtId="0" fontId="1" fillId="0" borderId="10" xfId="1" applyBorder="1" applyAlignment="1">
      <alignment horizontal="left" vertical="center" wrapText="1"/>
    </xf>
    <xf numFmtId="0" fontId="1"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14" fontId="6" fillId="0" borderId="1" xfId="0" applyNumberFormat="1" applyFont="1" applyBorder="1" applyAlignment="1">
      <alignment horizontal="left" vertical="center" wrapText="1"/>
    </xf>
    <xf numFmtId="0" fontId="1" fillId="0" borderId="16" xfId="1" applyBorder="1" applyAlignment="1">
      <alignment horizontal="left" vertical="center" wrapText="1"/>
    </xf>
    <xf numFmtId="0" fontId="1" fillId="0" borderId="17" xfId="1" applyBorder="1" applyAlignment="1">
      <alignment horizontal="left" vertical="center" wrapText="1"/>
    </xf>
    <xf numFmtId="0" fontId="1" fillId="0" borderId="18" xfId="1" applyBorder="1" applyAlignment="1">
      <alignment horizontal="left" vertical="center" wrapText="1"/>
    </xf>
    <xf numFmtId="0" fontId="1" fillId="2" borderId="1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0" fillId="0" borderId="8" xfId="0" applyBorder="1" applyAlignment="1">
      <alignment horizontal="left" vertical="center" wrapText="1"/>
    </xf>
    <xf numFmtId="0" fontId="6" fillId="0" borderId="8" xfId="0" applyFont="1" applyBorder="1" applyAlignment="1">
      <alignment horizontal="left" vertical="center" wrapText="1"/>
    </xf>
    <xf numFmtId="0" fontId="1" fillId="0" borderId="11" xfId="1" applyBorder="1" applyAlignment="1">
      <alignment horizontal="left" vertical="center" wrapText="1"/>
    </xf>
    <xf numFmtId="0" fontId="6" fillId="0" borderId="2" xfId="0" applyFont="1" applyBorder="1" applyAlignment="1">
      <alignment horizontal="left" vertical="center" wrapText="1"/>
    </xf>
    <xf numFmtId="0" fontId="4" fillId="0" borderId="2" xfId="0" applyFont="1" applyBorder="1" applyAlignment="1">
      <alignment horizontal="center"/>
    </xf>
    <xf numFmtId="0" fontId="4" fillId="0" borderId="15"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14" xfId="0" applyFont="1" applyBorder="1" applyAlignment="1">
      <alignment horizontal="center"/>
    </xf>
    <xf numFmtId="0" fontId="4" fillId="0" borderId="7" xfId="0" applyFont="1" applyBorder="1" applyAlignment="1">
      <alignment horizontal="center"/>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4" fillId="2" borderId="1" xfId="0" applyFont="1" applyFill="1" applyBorder="1" applyAlignment="1">
      <alignment horizontal="center" vertical="center"/>
    </xf>
    <xf numFmtId="9" fontId="9" fillId="4" borderId="8" xfId="0" applyNumberFormat="1" applyFont="1" applyFill="1" applyBorder="1" applyAlignment="1">
      <alignment horizontal="center" vertical="center" wrapText="1"/>
    </xf>
    <xf numFmtId="9" fontId="9" fillId="4" borderId="10" xfId="0" applyNumberFormat="1" applyFont="1" applyFill="1" applyBorder="1" applyAlignment="1">
      <alignment horizontal="center"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Fill="1" applyBorder="1" applyAlignment="1">
      <alignment horizontal="center" vertical="center"/>
    </xf>
    <xf numFmtId="0" fontId="0" fillId="0" borderId="13" xfId="0" applyFill="1" applyBorder="1" applyAlignment="1">
      <alignment horizontal="center" vertical="center"/>
    </xf>
    <xf numFmtId="0" fontId="4" fillId="0" borderId="1" xfId="0" applyFont="1" applyFill="1" applyBorder="1" applyAlignment="1">
      <alignment horizontal="center" vertical="center"/>
    </xf>
  </cellXfs>
  <cellStyles count="3">
    <cellStyle name="Excel Built-in Normal" xfId="1" xr:uid="{00000000-0005-0000-0000-000000000000}"/>
    <cellStyle name="Normal" xfId="0" builtinId="0"/>
    <cellStyle name="Porcentaje" xfId="2" builtinId="5"/>
  </cellStyles>
  <dxfs count="8">
    <dxf>
      <fill>
        <patternFill>
          <bgColor rgb="FFFF7C80"/>
        </patternFill>
      </fill>
    </dxf>
    <dxf>
      <fill>
        <patternFill>
          <bgColor theme="9" tint="-0.24994659260841701"/>
        </patternFill>
      </fill>
    </dxf>
    <dxf>
      <fill>
        <patternFill>
          <bgColor rgb="FFC00000"/>
        </patternFill>
      </fill>
    </dxf>
    <dxf>
      <font>
        <b/>
        <i val="0"/>
        <color rgb="FFFFFF00"/>
      </font>
      <fill>
        <patternFill>
          <bgColor theme="9" tint="-0.24994659260841701"/>
        </patternFill>
      </fill>
    </dxf>
    <dxf>
      <font>
        <b/>
        <i val="0"/>
        <color rgb="FFFFFF00"/>
      </font>
      <fill>
        <patternFill>
          <bgColor theme="9" tint="-0.24994659260841701"/>
        </patternFill>
      </fill>
    </dxf>
    <dxf>
      <font>
        <b/>
        <i val="0"/>
        <color rgb="FFFFFF00"/>
      </font>
      <fill>
        <patternFill>
          <bgColor theme="9" tint="-0.24994659260841701"/>
        </patternFill>
      </fill>
    </dxf>
    <dxf>
      <font>
        <b/>
        <i val="0"/>
        <color rgb="FFFFFF00"/>
      </font>
      <fill>
        <patternFill>
          <bgColor theme="9" tint="-0.24994659260841701"/>
        </patternFill>
      </fill>
    </dxf>
    <dxf>
      <font>
        <b/>
        <i val="0"/>
        <color rgb="FFFFFF00"/>
      </font>
      <fill>
        <patternFill>
          <bgColor theme="9" tint="-0.24994659260841701"/>
        </patternFill>
      </fill>
    </dxf>
  </dxfs>
  <tableStyles count="0" defaultTableStyle="TableStyleMedium2" defaultPivotStyle="PivotStyleLight16"/>
  <colors>
    <mruColors>
      <color rgb="FFFF7C80"/>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370974</xdr:colOff>
      <xdr:row>1</xdr:row>
      <xdr:rowOff>266258</xdr:rowOff>
    </xdr:from>
    <xdr:to>
      <xdr:col>2</xdr:col>
      <xdr:colOff>421105</xdr:colOff>
      <xdr:row>4</xdr:row>
      <xdr:rowOff>125889</xdr:rowOff>
    </xdr:to>
    <xdr:pic>
      <xdr:nvPicPr>
        <xdr:cNvPr id="2" name="Imagen 1" descr="Imagen que contiene firmar, camiseta, señal, parada&#10;&#10;Descripción generada automáticamente">
          <a:extLst>
            <a:ext uri="{FF2B5EF4-FFF2-40B4-BE49-F238E27FC236}">
              <a16:creationId xmlns:a16="http://schemas.microsoft.com/office/drawing/2014/main" id="{8795E99C-07D0-4701-8BB4-D2C9D71500F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132974" y="447233"/>
          <a:ext cx="812131" cy="86928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598714</xdr:colOff>
      <xdr:row>1</xdr:row>
      <xdr:rowOff>231322</xdr:rowOff>
    </xdr:from>
    <xdr:to>
      <xdr:col>2</xdr:col>
      <xdr:colOff>666750</xdr:colOff>
      <xdr:row>4</xdr:row>
      <xdr:rowOff>285751</xdr:rowOff>
    </xdr:to>
    <xdr:pic>
      <xdr:nvPicPr>
        <xdr:cNvPr id="2" name="Imagen 1" descr="Imagen que contiene firmar, camiseta, señal, parada&#10;&#10;Descripción generada automáticamente">
          <a:extLst>
            <a:ext uri="{FF2B5EF4-FFF2-40B4-BE49-F238E27FC236}">
              <a16:creationId xmlns:a16="http://schemas.microsoft.com/office/drawing/2014/main" id="{5984E33C-1FD4-4535-9E45-E0417932724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360714" y="326572"/>
          <a:ext cx="1251857" cy="1279072"/>
        </a:xfrm>
        <a:prstGeom prst="rect">
          <a:avLst/>
        </a:prstGeom>
        <a:noFill/>
        <a:ln>
          <a:noFill/>
        </a:ln>
        <a:extLst>
          <a:ext uri="{53640926-AAD7-44D8-BBD7-CCE9431645EC}">
            <a14:shadowObscured xmlns:a14="http://schemas.microsoft.com/office/drawing/2010/main"/>
          </a:ext>
        </a:extLst>
      </xdr:spPr>
    </xdr:pic>
    <xdr:clientData/>
  </xdr:twoCellAnchor>
  <xdr:oneCellAnchor>
    <xdr:from>
      <xdr:col>12</xdr:col>
      <xdr:colOff>0</xdr:colOff>
      <xdr:row>4</xdr:row>
      <xdr:rowOff>0</xdr:rowOff>
    </xdr:from>
    <xdr:ext cx="8201" cy="352426"/>
    <xdr:pic>
      <xdr:nvPicPr>
        <xdr:cNvPr id="3" name="4 Imagen">
          <a:extLst>
            <a:ext uri="{FF2B5EF4-FFF2-40B4-BE49-F238E27FC236}">
              <a16:creationId xmlns:a16="http://schemas.microsoft.com/office/drawing/2014/main" id="{A84A9154-FF5D-4443-B18A-597E4D4F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4275" y="142875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W15"/>
  <sheetViews>
    <sheetView topLeftCell="A8" zoomScale="89" zoomScaleNormal="89" workbookViewId="0">
      <selection activeCell="B6" sqref="B6:M6"/>
    </sheetView>
  </sheetViews>
  <sheetFormatPr baseColWidth="10" defaultRowHeight="14.25" x14ac:dyDescent="0.2"/>
  <cols>
    <col min="1" max="4" width="11.42578125" style="3"/>
    <col min="5" max="5" width="14" style="3" customWidth="1"/>
    <col min="6" max="9" width="11.42578125" style="3"/>
    <col min="10" max="10" width="14.85546875" style="3" customWidth="1"/>
    <col min="11" max="11" width="11.42578125" style="3"/>
    <col min="12" max="12" width="13.140625" style="3" customWidth="1"/>
    <col min="13" max="13" width="11.42578125" style="3" customWidth="1"/>
    <col min="14" max="16384" width="11.42578125" style="3"/>
  </cols>
  <sheetData>
    <row r="2" spans="2:23" ht="28.5" customHeight="1" x14ac:dyDescent="0.2">
      <c r="B2" s="42"/>
      <c r="C2" s="43"/>
      <c r="D2" s="48" t="s">
        <v>8</v>
      </c>
      <c r="E2" s="49"/>
      <c r="F2" s="50" t="s">
        <v>41</v>
      </c>
      <c r="G2" s="51"/>
      <c r="H2" s="51"/>
      <c r="I2" s="51"/>
      <c r="J2" s="51"/>
      <c r="K2" s="51"/>
      <c r="L2" s="51"/>
      <c r="M2" s="52"/>
    </row>
    <row r="3" spans="2:23" ht="26.1" customHeight="1" x14ac:dyDescent="0.2">
      <c r="B3" s="44"/>
      <c r="C3" s="45"/>
      <c r="D3" s="48" t="s">
        <v>9</v>
      </c>
      <c r="E3" s="49"/>
      <c r="F3" s="53" t="s">
        <v>46</v>
      </c>
      <c r="G3" s="54"/>
      <c r="H3" s="54"/>
      <c r="I3" s="54"/>
      <c r="J3" s="54"/>
      <c r="K3" s="54"/>
      <c r="L3" s="54"/>
      <c r="M3" s="54"/>
    </row>
    <row r="4" spans="2:23" ht="26.1" customHeight="1" x14ac:dyDescent="0.2">
      <c r="B4" s="44"/>
      <c r="C4" s="45"/>
      <c r="D4" s="48" t="s">
        <v>10</v>
      </c>
      <c r="E4" s="49"/>
      <c r="F4" s="55" t="s">
        <v>42</v>
      </c>
      <c r="G4" s="56"/>
      <c r="H4" s="56"/>
      <c r="I4" s="56"/>
      <c r="J4" s="56"/>
      <c r="K4" s="56"/>
      <c r="L4" s="56"/>
      <c r="M4" s="56"/>
      <c r="Q4" s="23"/>
      <c r="R4" s="24"/>
      <c r="S4" s="24"/>
      <c r="T4" s="24"/>
      <c r="U4" s="24"/>
      <c r="V4" s="24"/>
      <c r="W4" s="24"/>
    </row>
    <row r="5" spans="2:23" ht="26.1" customHeight="1" x14ac:dyDescent="0.2">
      <c r="B5" s="46"/>
      <c r="C5" s="47"/>
      <c r="D5" s="48" t="s">
        <v>11</v>
      </c>
      <c r="E5" s="57"/>
      <c r="F5" s="58" t="s">
        <v>48</v>
      </c>
      <c r="G5" s="59"/>
      <c r="H5" s="59"/>
      <c r="I5" s="59"/>
      <c r="J5" s="59"/>
      <c r="K5" s="59"/>
      <c r="L5" s="59"/>
      <c r="M5" s="59"/>
      <c r="Q5" s="24"/>
      <c r="R5" s="24"/>
      <c r="S5" s="24"/>
      <c r="T5" s="24"/>
      <c r="U5" s="24"/>
      <c r="V5" s="24"/>
      <c r="W5" s="24"/>
    </row>
    <row r="6" spans="2:23" ht="36" customHeight="1" x14ac:dyDescent="0.2">
      <c r="B6" s="26" t="s">
        <v>0</v>
      </c>
      <c r="C6" s="27"/>
      <c r="D6" s="27"/>
      <c r="E6" s="27"/>
      <c r="F6" s="27"/>
      <c r="G6" s="27"/>
      <c r="H6" s="27"/>
      <c r="I6" s="27"/>
      <c r="J6" s="27"/>
      <c r="K6" s="27"/>
      <c r="L6" s="27"/>
      <c r="M6" s="28"/>
      <c r="Q6" s="24"/>
      <c r="R6" s="24"/>
      <c r="S6" s="24"/>
      <c r="T6" s="24"/>
      <c r="U6" s="24"/>
      <c r="V6" s="24"/>
      <c r="W6" s="24"/>
    </row>
    <row r="7" spans="2:23" ht="36" customHeight="1" x14ac:dyDescent="0.2">
      <c r="B7" s="30"/>
      <c r="C7" s="4" t="s">
        <v>1</v>
      </c>
      <c r="D7" s="32" t="s">
        <v>2</v>
      </c>
      <c r="E7" s="32"/>
      <c r="F7" s="37" t="s">
        <v>3</v>
      </c>
      <c r="G7" s="38"/>
      <c r="H7" s="38"/>
      <c r="I7" s="38"/>
      <c r="J7" s="38"/>
      <c r="K7" s="38"/>
      <c r="L7" s="39"/>
      <c r="M7" s="40"/>
      <c r="Q7" s="24"/>
      <c r="R7" s="24"/>
      <c r="S7" s="24"/>
      <c r="T7" s="24"/>
      <c r="U7" s="24"/>
      <c r="V7" s="24"/>
      <c r="W7" s="24"/>
    </row>
    <row r="8" spans="2:23" ht="185.25" customHeight="1" x14ac:dyDescent="0.2">
      <c r="B8" s="31"/>
      <c r="C8" s="4">
        <v>1</v>
      </c>
      <c r="D8" s="33" t="s">
        <v>47</v>
      </c>
      <c r="E8" s="33"/>
      <c r="F8" s="34" t="s">
        <v>50</v>
      </c>
      <c r="G8" s="35"/>
      <c r="H8" s="35"/>
      <c r="I8" s="35"/>
      <c r="J8" s="35"/>
      <c r="K8" s="35"/>
      <c r="L8" s="36"/>
      <c r="M8" s="41"/>
    </row>
    <row r="9" spans="2:23" ht="30.75" customHeight="1" x14ac:dyDescent="0.2">
      <c r="B9" s="26" t="s">
        <v>4</v>
      </c>
      <c r="C9" s="27"/>
      <c r="D9" s="27"/>
      <c r="E9" s="27"/>
      <c r="F9" s="27"/>
      <c r="G9" s="27"/>
      <c r="H9" s="27"/>
      <c r="I9" s="27"/>
      <c r="J9" s="27"/>
      <c r="K9" s="27"/>
      <c r="L9" s="27"/>
      <c r="M9" s="28"/>
    </row>
    <row r="10" spans="2:23" ht="18.75" customHeight="1" x14ac:dyDescent="0.2">
      <c r="B10" s="29" t="s">
        <v>5</v>
      </c>
      <c r="C10" s="29"/>
      <c r="D10" s="29"/>
      <c r="E10" s="29" t="s">
        <v>6</v>
      </c>
      <c r="F10" s="29"/>
      <c r="G10" s="29"/>
      <c r="H10" s="29"/>
      <c r="I10" s="29"/>
      <c r="J10" s="29"/>
      <c r="K10" s="29" t="s">
        <v>7</v>
      </c>
      <c r="L10" s="29"/>
      <c r="M10" s="29"/>
    </row>
    <row r="11" spans="2:23" ht="265.5" customHeight="1" x14ac:dyDescent="0.2">
      <c r="B11" s="25" t="s">
        <v>43</v>
      </c>
      <c r="C11" s="25"/>
      <c r="D11" s="25"/>
      <c r="E11" s="25" t="s">
        <v>44</v>
      </c>
      <c r="F11" s="25"/>
      <c r="G11" s="25"/>
      <c r="H11" s="25" t="s">
        <v>45</v>
      </c>
      <c r="I11" s="25"/>
      <c r="J11" s="25"/>
      <c r="K11" s="25" t="s">
        <v>38</v>
      </c>
      <c r="L11" s="25"/>
      <c r="M11" s="25"/>
    </row>
    <row r="12" spans="2:23" x14ac:dyDescent="0.2">
      <c r="E12" s="1"/>
    </row>
    <row r="13" spans="2:23" x14ac:dyDescent="0.2">
      <c r="E13" s="2"/>
    </row>
    <row r="14" spans="2:23" x14ac:dyDescent="0.2">
      <c r="E14" s="2"/>
    </row>
    <row r="15" spans="2:23" x14ac:dyDescent="0.2">
      <c r="E15" s="2"/>
    </row>
  </sheetData>
  <mergeCells count="25">
    <mergeCell ref="B2:C5"/>
    <mergeCell ref="D2:E2"/>
    <mergeCell ref="F2:M2"/>
    <mergeCell ref="D3:E3"/>
    <mergeCell ref="F3:M3"/>
    <mergeCell ref="D4:E4"/>
    <mergeCell ref="F4:M4"/>
    <mergeCell ref="D5:E5"/>
    <mergeCell ref="F5:M5"/>
    <mergeCell ref="Q4:W7"/>
    <mergeCell ref="B11:D11"/>
    <mergeCell ref="E11:G11"/>
    <mergeCell ref="H11:J11"/>
    <mergeCell ref="K11:M11"/>
    <mergeCell ref="B9:M9"/>
    <mergeCell ref="B10:D10"/>
    <mergeCell ref="E10:J10"/>
    <mergeCell ref="K10:M10"/>
    <mergeCell ref="B6:M6"/>
    <mergeCell ref="B7:B8"/>
    <mergeCell ref="D7:E7"/>
    <mergeCell ref="D8:E8"/>
    <mergeCell ref="F8:L8"/>
    <mergeCell ref="F7:L7"/>
    <mergeCell ref="M7:M8"/>
  </mergeCells>
  <pageMargins left="0.70866141732283472" right="0.70866141732283472" top="0.74803149606299213" bottom="0.74803149606299213" header="0.31496062992125984" footer="0.31496062992125984"/>
  <pageSetup scale="76"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36"/>
  <sheetViews>
    <sheetView tabSelected="1" topLeftCell="G1" zoomScale="90" zoomScaleNormal="90" workbookViewId="0">
      <selection activeCell="Q6" sqref="Q6:R6"/>
    </sheetView>
  </sheetViews>
  <sheetFormatPr baseColWidth="10" defaultRowHeight="15" x14ac:dyDescent="0.25"/>
  <cols>
    <col min="2" max="2" width="17.7109375" customWidth="1"/>
    <col min="3" max="3" width="20.5703125" customWidth="1"/>
    <col min="4" max="4" width="17.5703125" customWidth="1"/>
    <col min="5" max="5" width="20" customWidth="1"/>
    <col min="6" max="6" width="24.140625" customWidth="1"/>
    <col min="7" max="7" width="19.140625" customWidth="1"/>
    <col min="8" max="8" width="19" customWidth="1"/>
    <col min="9" max="11" width="23.5703125" customWidth="1"/>
    <col min="12" max="12" width="16.140625" customWidth="1"/>
    <col min="13" max="13" width="14.5703125" customWidth="1"/>
    <col min="14" max="14" width="26.42578125" customWidth="1"/>
    <col min="15" max="15" width="16.28515625" customWidth="1"/>
    <col min="16" max="16" width="16" customWidth="1"/>
    <col min="17" max="17" width="17.5703125" customWidth="1"/>
    <col min="18" max="18" width="13.7109375" customWidth="1"/>
    <col min="19" max="19" width="13.28515625" customWidth="1"/>
  </cols>
  <sheetData>
    <row r="1" spans="2:20" ht="7.5" customHeight="1" x14ac:dyDescent="0.25"/>
    <row r="2" spans="2:20" ht="29.25" customHeight="1" x14ac:dyDescent="0.25">
      <c r="B2" s="42"/>
      <c r="C2" s="43"/>
      <c r="D2" s="48" t="s">
        <v>8</v>
      </c>
      <c r="E2" s="69"/>
      <c r="F2" s="60" t="s">
        <v>41</v>
      </c>
      <c r="G2" s="61"/>
      <c r="H2" s="61"/>
      <c r="I2" s="61"/>
      <c r="J2" s="61"/>
      <c r="K2" s="61"/>
      <c r="L2" s="61"/>
      <c r="M2" s="61"/>
      <c r="N2" s="61"/>
      <c r="O2" s="61"/>
      <c r="P2" s="61"/>
      <c r="Q2" s="61"/>
      <c r="R2" s="62"/>
    </row>
    <row r="3" spans="2:20" ht="36.75" customHeight="1" x14ac:dyDescent="0.25">
      <c r="B3" s="44"/>
      <c r="C3" s="45"/>
      <c r="D3" s="48" t="s">
        <v>9</v>
      </c>
      <c r="E3" s="70"/>
      <c r="F3" s="63" t="s">
        <v>40</v>
      </c>
      <c r="G3" s="64"/>
      <c r="H3" s="64"/>
      <c r="I3" s="64"/>
      <c r="J3" s="64"/>
      <c r="K3" s="64"/>
      <c r="L3" s="64"/>
      <c r="M3" s="64"/>
      <c r="N3" s="64"/>
      <c r="O3" s="64"/>
      <c r="P3" s="64"/>
      <c r="Q3" s="64"/>
      <c r="R3" s="65"/>
    </row>
    <row r="4" spans="2:20" ht="31.5" customHeight="1" x14ac:dyDescent="0.25">
      <c r="B4" s="44"/>
      <c r="C4" s="45"/>
      <c r="D4" s="48" t="s">
        <v>10</v>
      </c>
      <c r="E4" s="70"/>
      <c r="F4" s="63" t="s">
        <v>42</v>
      </c>
      <c r="G4" s="64"/>
      <c r="H4" s="64"/>
      <c r="I4" s="64"/>
      <c r="J4" s="64"/>
      <c r="K4" s="64"/>
      <c r="L4" s="64"/>
      <c r="M4" s="64"/>
      <c r="N4" s="64"/>
      <c r="O4" s="64"/>
      <c r="P4" s="64"/>
      <c r="Q4" s="64"/>
      <c r="R4" s="65"/>
    </row>
    <row r="5" spans="2:20" ht="36" customHeight="1" x14ac:dyDescent="0.25">
      <c r="B5" s="46"/>
      <c r="C5" s="47"/>
      <c r="D5" s="71" t="s">
        <v>11</v>
      </c>
      <c r="E5" s="72"/>
      <c r="F5" s="66" t="s">
        <v>49</v>
      </c>
      <c r="G5" s="67"/>
      <c r="H5" s="67"/>
      <c r="I5" s="67"/>
      <c r="J5" s="67"/>
      <c r="K5" s="67"/>
      <c r="L5" s="67"/>
      <c r="M5" s="67"/>
      <c r="N5" s="67"/>
      <c r="O5" s="67"/>
      <c r="P5" s="67"/>
      <c r="Q5" s="67"/>
      <c r="R5" s="68"/>
    </row>
    <row r="6" spans="2:20" ht="52.5" customHeight="1" x14ac:dyDescent="0.25">
      <c r="B6" s="15" t="s">
        <v>12</v>
      </c>
      <c r="C6" s="14"/>
      <c r="D6" s="13" t="s">
        <v>29</v>
      </c>
      <c r="E6" s="89"/>
      <c r="F6" s="90"/>
      <c r="G6" s="91"/>
      <c r="H6" s="17" t="s">
        <v>30</v>
      </c>
      <c r="I6" s="21"/>
      <c r="J6" s="92"/>
      <c r="K6" s="93"/>
      <c r="L6" s="18" t="s">
        <v>19</v>
      </c>
      <c r="M6" s="92"/>
      <c r="N6" s="93"/>
      <c r="O6" s="84" t="s">
        <v>39</v>
      </c>
      <c r="P6" s="85"/>
      <c r="Q6" s="87">
        <f>+R32</f>
        <v>0.6</v>
      </c>
      <c r="R6" s="88"/>
    </row>
    <row r="7" spans="2:20" ht="35.25" customHeight="1" x14ac:dyDescent="0.25">
      <c r="B7" s="81" t="s">
        <v>21</v>
      </c>
      <c r="C7" s="81" t="s">
        <v>20</v>
      </c>
      <c r="D7" s="81" t="s">
        <v>22</v>
      </c>
      <c r="E7" s="81" t="s">
        <v>23</v>
      </c>
      <c r="F7" s="81" t="s">
        <v>24</v>
      </c>
      <c r="G7" s="79" t="s">
        <v>25</v>
      </c>
      <c r="H7" s="96" t="s">
        <v>18</v>
      </c>
      <c r="I7" s="79" t="s">
        <v>26</v>
      </c>
      <c r="J7" s="82" t="s">
        <v>35</v>
      </c>
      <c r="K7" s="82" t="s">
        <v>36</v>
      </c>
      <c r="L7" s="81" t="s">
        <v>33</v>
      </c>
      <c r="M7" s="81" t="s">
        <v>27</v>
      </c>
      <c r="N7" s="79" t="s">
        <v>37</v>
      </c>
      <c r="O7" s="81" t="s">
        <v>28</v>
      </c>
      <c r="P7" s="86" t="s">
        <v>34</v>
      </c>
      <c r="Q7" s="86"/>
      <c r="R7" s="94" t="s">
        <v>17</v>
      </c>
    </row>
    <row r="8" spans="2:20" x14ac:dyDescent="0.25">
      <c r="B8" s="81"/>
      <c r="C8" s="81"/>
      <c r="D8" s="81"/>
      <c r="E8" s="81"/>
      <c r="F8" s="81"/>
      <c r="G8" s="80"/>
      <c r="H8" s="96"/>
      <c r="I8" s="80"/>
      <c r="J8" s="83"/>
      <c r="K8" s="83"/>
      <c r="L8" s="81"/>
      <c r="M8" s="81"/>
      <c r="N8" s="80"/>
      <c r="O8" s="81"/>
      <c r="P8" s="6" t="s">
        <v>31</v>
      </c>
      <c r="Q8" s="6" t="s">
        <v>32</v>
      </c>
      <c r="R8" s="95"/>
      <c r="T8" s="9"/>
    </row>
    <row r="9" spans="2:20" x14ac:dyDescent="0.25">
      <c r="B9" s="7"/>
      <c r="C9" s="7"/>
      <c r="D9" s="7"/>
      <c r="E9" s="7"/>
      <c r="F9" s="7"/>
      <c r="G9" s="7"/>
      <c r="H9" s="7"/>
      <c r="I9" s="7"/>
      <c r="J9" s="7">
        <v>3</v>
      </c>
      <c r="K9" s="7"/>
      <c r="L9" s="7"/>
      <c r="M9" s="7"/>
      <c r="N9" s="7"/>
      <c r="O9" s="7"/>
      <c r="P9" s="5" t="s">
        <v>13</v>
      </c>
      <c r="Q9" s="5"/>
      <c r="R9" s="10" t="str">
        <f>IF(AND(P9="x",Q9="x"),"Error",IF(Q9="x","✅","⛔"))</f>
        <v>⛔</v>
      </c>
    </row>
    <row r="10" spans="2:20" x14ac:dyDescent="0.25">
      <c r="B10" s="7"/>
      <c r="C10" s="7"/>
      <c r="D10" s="7"/>
      <c r="E10" s="7"/>
      <c r="F10" s="7"/>
      <c r="G10" s="7"/>
      <c r="H10" s="7"/>
      <c r="I10" s="7"/>
      <c r="J10" s="7">
        <v>2</v>
      </c>
      <c r="K10" s="7"/>
      <c r="L10" s="7"/>
      <c r="M10" s="7"/>
      <c r="N10" s="7"/>
      <c r="O10" s="7"/>
      <c r="P10" s="5"/>
      <c r="Q10" s="5" t="s">
        <v>13</v>
      </c>
      <c r="R10" s="10" t="str">
        <f t="shared" ref="R10:R31" si="0">IF(AND(P10="x",Q10="x"),"Error",IF(Q10="x","✅","⛔"))</f>
        <v>✅</v>
      </c>
    </row>
    <row r="11" spans="2:20" x14ac:dyDescent="0.25">
      <c r="B11" s="7"/>
      <c r="C11" s="7"/>
      <c r="E11" s="7"/>
      <c r="F11" s="7"/>
      <c r="G11" s="7"/>
      <c r="H11" s="7"/>
      <c r="I11" s="7"/>
      <c r="J11" s="7">
        <v>1</v>
      </c>
      <c r="K11" s="7"/>
      <c r="L11" s="7"/>
      <c r="M11" s="7"/>
      <c r="N11" s="7"/>
      <c r="O11" s="7"/>
      <c r="P11" s="5" t="s">
        <v>13</v>
      </c>
      <c r="Q11" s="5"/>
      <c r="R11" s="10" t="str">
        <f t="shared" si="0"/>
        <v>⛔</v>
      </c>
    </row>
    <row r="12" spans="2:20" x14ac:dyDescent="0.25">
      <c r="B12" s="7"/>
      <c r="C12" s="7"/>
      <c r="D12" s="7"/>
      <c r="E12" s="7"/>
      <c r="F12" s="7"/>
      <c r="G12" s="7"/>
      <c r="H12" s="7"/>
      <c r="I12" s="7"/>
      <c r="J12" s="7">
        <v>1</v>
      </c>
      <c r="K12" s="7"/>
      <c r="L12" s="7"/>
      <c r="M12" s="7"/>
      <c r="N12" s="7"/>
      <c r="O12" s="7"/>
      <c r="P12" s="5"/>
      <c r="Q12" s="5" t="s">
        <v>13</v>
      </c>
      <c r="R12" s="10" t="str">
        <f t="shared" si="0"/>
        <v>✅</v>
      </c>
    </row>
    <row r="13" spans="2:20" x14ac:dyDescent="0.25">
      <c r="B13" s="7"/>
      <c r="C13" s="7"/>
      <c r="E13" s="7"/>
      <c r="F13" s="7"/>
      <c r="G13" s="7"/>
      <c r="H13" s="7"/>
      <c r="I13" s="7"/>
      <c r="J13" s="7">
        <v>2</v>
      </c>
      <c r="K13" s="7"/>
      <c r="L13" s="7"/>
      <c r="M13" s="7"/>
      <c r="N13" s="7"/>
      <c r="O13" s="7"/>
      <c r="P13" s="5"/>
      <c r="Q13" s="5" t="s">
        <v>13</v>
      </c>
      <c r="R13" s="10" t="str">
        <f t="shared" si="0"/>
        <v>✅</v>
      </c>
    </row>
    <row r="14" spans="2:20" x14ac:dyDescent="0.25">
      <c r="B14" s="7"/>
      <c r="C14" s="7"/>
      <c r="D14" s="7"/>
      <c r="E14" s="7"/>
      <c r="F14" s="7"/>
      <c r="G14" s="7"/>
      <c r="H14" s="7"/>
      <c r="I14" s="7"/>
      <c r="J14" s="7"/>
      <c r="K14" s="7"/>
      <c r="L14" s="7"/>
      <c r="M14" s="7"/>
      <c r="N14" s="7"/>
      <c r="O14" s="7"/>
      <c r="P14" s="5"/>
      <c r="Q14" s="5"/>
      <c r="R14" s="10" t="str">
        <f t="shared" si="0"/>
        <v>⛔</v>
      </c>
    </row>
    <row r="15" spans="2:20" x14ac:dyDescent="0.25">
      <c r="B15" s="7"/>
      <c r="C15" s="7"/>
      <c r="D15" s="7"/>
      <c r="E15" s="7"/>
      <c r="F15" s="7"/>
      <c r="G15" s="7"/>
      <c r="H15" s="7"/>
      <c r="I15" s="7"/>
      <c r="J15" s="7"/>
      <c r="K15" s="7"/>
      <c r="L15" s="7"/>
      <c r="M15" s="7"/>
      <c r="N15" s="7"/>
      <c r="O15" s="7"/>
      <c r="P15" s="5"/>
      <c r="Q15" s="5"/>
      <c r="R15" s="10" t="str">
        <f t="shared" si="0"/>
        <v>⛔</v>
      </c>
    </row>
    <row r="16" spans="2:20" x14ac:dyDescent="0.25">
      <c r="B16" s="7"/>
      <c r="C16" s="7"/>
      <c r="D16" s="7"/>
      <c r="E16" s="7"/>
      <c r="F16" s="7"/>
      <c r="G16" s="7"/>
      <c r="H16" s="7"/>
      <c r="I16" s="7"/>
      <c r="J16" s="7"/>
      <c r="K16" s="7"/>
      <c r="L16" s="7"/>
      <c r="M16" s="7"/>
      <c r="N16" s="7"/>
      <c r="O16" s="7"/>
      <c r="P16" s="5"/>
      <c r="Q16" s="5"/>
      <c r="R16" s="10" t="str">
        <f t="shared" si="0"/>
        <v>⛔</v>
      </c>
    </row>
    <row r="17" spans="2:18" x14ac:dyDescent="0.25">
      <c r="B17" s="7"/>
      <c r="C17" s="7"/>
      <c r="D17" s="7"/>
      <c r="E17" s="7"/>
      <c r="F17" s="7"/>
      <c r="G17" s="7"/>
      <c r="H17" s="7"/>
      <c r="I17" s="7"/>
      <c r="J17" s="7"/>
      <c r="K17" s="7"/>
      <c r="L17" s="7"/>
      <c r="M17" s="7"/>
      <c r="N17" s="7"/>
      <c r="O17" s="7"/>
      <c r="P17" s="5"/>
      <c r="Q17" s="5"/>
      <c r="R17" s="10" t="str">
        <f t="shared" si="0"/>
        <v>⛔</v>
      </c>
    </row>
    <row r="18" spans="2:18" x14ac:dyDescent="0.25">
      <c r="B18" s="7"/>
      <c r="C18" s="7"/>
      <c r="D18" s="7"/>
      <c r="E18" s="7"/>
      <c r="F18" s="7"/>
      <c r="G18" s="7"/>
      <c r="H18" s="7"/>
      <c r="I18" s="7"/>
      <c r="J18" s="7"/>
      <c r="K18" s="7"/>
      <c r="L18" s="7"/>
      <c r="M18" s="7"/>
      <c r="N18" s="7"/>
      <c r="O18" s="7"/>
      <c r="P18" s="5"/>
      <c r="Q18" s="5"/>
      <c r="R18" s="10" t="str">
        <f t="shared" si="0"/>
        <v>⛔</v>
      </c>
    </row>
    <row r="19" spans="2:18" x14ac:dyDescent="0.25">
      <c r="B19" s="7"/>
      <c r="C19" s="7"/>
      <c r="D19" s="7"/>
      <c r="E19" s="7"/>
      <c r="F19" s="7"/>
      <c r="G19" s="7"/>
      <c r="H19" s="7"/>
      <c r="I19" s="7"/>
      <c r="J19" s="7"/>
      <c r="K19" s="7"/>
      <c r="L19" s="7"/>
      <c r="M19" s="7"/>
      <c r="N19" s="7"/>
      <c r="O19" s="7"/>
      <c r="P19" s="5"/>
      <c r="Q19" s="5"/>
      <c r="R19" s="10" t="str">
        <f t="shared" si="0"/>
        <v>⛔</v>
      </c>
    </row>
    <row r="20" spans="2:18" x14ac:dyDescent="0.25">
      <c r="B20" s="7"/>
      <c r="C20" s="7"/>
      <c r="D20" s="7"/>
      <c r="E20" s="7"/>
      <c r="F20" s="7"/>
      <c r="G20" s="7"/>
      <c r="H20" s="7"/>
      <c r="I20" s="7"/>
      <c r="J20" s="7"/>
      <c r="K20" s="7"/>
      <c r="L20" s="7"/>
      <c r="M20" s="7"/>
      <c r="N20" s="7"/>
      <c r="O20" s="7"/>
      <c r="P20" s="5"/>
      <c r="Q20" s="5"/>
      <c r="R20" s="10" t="str">
        <f t="shared" si="0"/>
        <v>⛔</v>
      </c>
    </row>
    <row r="21" spans="2:18" x14ac:dyDescent="0.25">
      <c r="B21" s="7"/>
      <c r="C21" s="7"/>
      <c r="D21" s="7"/>
      <c r="E21" s="7"/>
      <c r="F21" s="7"/>
      <c r="G21" s="7"/>
      <c r="H21" s="7"/>
      <c r="I21" s="7"/>
      <c r="J21" s="7"/>
      <c r="K21" s="7"/>
      <c r="L21" s="7"/>
      <c r="M21" s="7"/>
      <c r="N21" s="7"/>
      <c r="O21" s="7"/>
      <c r="P21" s="5"/>
      <c r="Q21" s="5"/>
      <c r="R21" s="10" t="str">
        <f t="shared" si="0"/>
        <v>⛔</v>
      </c>
    </row>
    <row r="22" spans="2:18" x14ac:dyDescent="0.25">
      <c r="B22" s="7"/>
      <c r="C22" s="7"/>
      <c r="D22" s="7"/>
      <c r="E22" s="7"/>
      <c r="F22" s="7"/>
      <c r="G22" s="7"/>
      <c r="H22" s="7"/>
      <c r="I22" s="7"/>
      <c r="J22" s="7"/>
      <c r="K22" s="7"/>
      <c r="L22" s="7"/>
      <c r="M22" s="7"/>
      <c r="N22" s="7"/>
      <c r="O22" s="7"/>
      <c r="P22" s="5"/>
      <c r="Q22" s="5"/>
      <c r="R22" s="10" t="str">
        <f t="shared" si="0"/>
        <v>⛔</v>
      </c>
    </row>
    <row r="23" spans="2:18" x14ac:dyDescent="0.25">
      <c r="B23" s="7"/>
      <c r="C23" s="7"/>
      <c r="D23" s="7"/>
      <c r="E23" s="7"/>
      <c r="F23" s="7"/>
      <c r="G23" s="7"/>
      <c r="H23" s="7"/>
      <c r="I23" s="7"/>
      <c r="J23" s="7"/>
      <c r="K23" s="7"/>
      <c r="L23" s="7"/>
      <c r="M23" s="7"/>
      <c r="N23" s="7"/>
      <c r="O23" s="7"/>
      <c r="P23" s="5"/>
      <c r="Q23" s="5"/>
      <c r="R23" s="10" t="str">
        <f t="shared" si="0"/>
        <v>⛔</v>
      </c>
    </row>
    <row r="24" spans="2:18" x14ac:dyDescent="0.25">
      <c r="B24" s="7"/>
      <c r="C24" s="7"/>
      <c r="D24" s="7"/>
      <c r="E24" s="7"/>
      <c r="F24" s="7"/>
      <c r="G24" s="7"/>
      <c r="H24" s="7"/>
      <c r="I24" s="7"/>
      <c r="J24" s="7"/>
      <c r="K24" s="7"/>
      <c r="L24" s="7"/>
      <c r="M24" s="7"/>
      <c r="N24" s="7"/>
      <c r="O24" s="7"/>
      <c r="P24" s="5"/>
      <c r="Q24" s="5"/>
      <c r="R24" s="10" t="str">
        <f t="shared" si="0"/>
        <v>⛔</v>
      </c>
    </row>
    <row r="25" spans="2:18" x14ac:dyDescent="0.25">
      <c r="B25" s="7"/>
      <c r="C25" s="7"/>
      <c r="D25" s="7"/>
      <c r="E25" s="7"/>
      <c r="F25" s="7"/>
      <c r="G25" s="7"/>
      <c r="H25" s="7"/>
      <c r="I25" s="7"/>
      <c r="J25" s="7"/>
      <c r="K25" s="7"/>
      <c r="L25" s="7"/>
      <c r="M25" s="7"/>
      <c r="N25" s="7"/>
      <c r="O25" s="7"/>
      <c r="P25" s="5"/>
      <c r="Q25" s="5"/>
      <c r="R25" s="10" t="str">
        <f t="shared" si="0"/>
        <v>⛔</v>
      </c>
    </row>
    <row r="26" spans="2:18" x14ac:dyDescent="0.25">
      <c r="B26" s="7"/>
      <c r="C26" s="7"/>
      <c r="D26" s="7"/>
      <c r="E26" s="7"/>
      <c r="F26" s="7"/>
      <c r="G26" s="7"/>
      <c r="H26" s="7"/>
      <c r="I26" s="7"/>
      <c r="J26" s="7"/>
      <c r="K26" s="7"/>
      <c r="L26" s="7"/>
      <c r="M26" s="7"/>
      <c r="N26" s="7"/>
      <c r="O26" s="7"/>
      <c r="P26" s="5"/>
      <c r="Q26" s="5"/>
      <c r="R26" s="10" t="str">
        <f t="shared" si="0"/>
        <v>⛔</v>
      </c>
    </row>
    <row r="27" spans="2:18" x14ac:dyDescent="0.25">
      <c r="B27" s="7"/>
      <c r="C27" s="7"/>
      <c r="D27" s="7"/>
      <c r="E27" s="7"/>
      <c r="F27" s="7"/>
      <c r="G27" s="7"/>
      <c r="H27" s="7"/>
      <c r="I27" s="7"/>
      <c r="J27" s="7"/>
      <c r="K27" s="7"/>
      <c r="L27" s="7"/>
      <c r="M27" s="7"/>
      <c r="N27" s="7"/>
      <c r="O27" s="7"/>
      <c r="P27" s="5"/>
      <c r="Q27" s="5"/>
      <c r="R27" s="10" t="str">
        <f t="shared" si="0"/>
        <v>⛔</v>
      </c>
    </row>
    <row r="28" spans="2:18" x14ac:dyDescent="0.25">
      <c r="B28" s="7"/>
      <c r="C28" s="7"/>
      <c r="D28" s="7"/>
      <c r="E28" s="7"/>
      <c r="F28" s="7"/>
      <c r="G28" s="7"/>
      <c r="H28" s="7"/>
      <c r="I28" s="7"/>
      <c r="J28" s="7"/>
      <c r="K28" s="7"/>
      <c r="L28" s="7"/>
      <c r="M28" s="7"/>
      <c r="N28" s="7"/>
      <c r="O28" s="7"/>
      <c r="P28" s="5"/>
      <c r="Q28" s="5"/>
      <c r="R28" s="10" t="str">
        <f t="shared" si="0"/>
        <v>⛔</v>
      </c>
    </row>
    <row r="29" spans="2:18" x14ac:dyDescent="0.25">
      <c r="B29" s="7"/>
      <c r="C29" s="7"/>
      <c r="D29" s="7"/>
      <c r="E29" s="7"/>
      <c r="F29" s="7"/>
      <c r="G29" s="7"/>
      <c r="H29" s="7"/>
      <c r="I29" s="7"/>
      <c r="J29" s="7"/>
      <c r="K29" s="7"/>
      <c r="L29" s="7"/>
      <c r="M29" s="7"/>
      <c r="N29" s="7"/>
      <c r="O29" s="7"/>
      <c r="P29" s="5"/>
      <c r="Q29" s="5"/>
      <c r="R29" s="10" t="str">
        <f t="shared" si="0"/>
        <v>⛔</v>
      </c>
    </row>
    <row r="30" spans="2:18" x14ac:dyDescent="0.25">
      <c r="B30" s="7"/>
      <c r="C30" s="7"/>
      <c r="D30" s="7"/>
      <c r="E30" s="7"/>
      <c r="F30" s="7"/>
      <c r="G30" s="7"/>
      <c r="H30" s="7"/>
      <c r="I30" s="7"/>
      <c r="J30" s="7"/>
      <c r="K30" s="7"/>
      <c r="L30" s="7"/>
      <c r="M30" s="7"/>
      <c r="N30" s="7"/>
      <c r="O30" s="7"/>
      <c r="P30" s="5"/>
      <c r="Q30" s="5"/>
      <c r="R30" s="10" t="str">
        <f t="shared" si="0"/>
        <v>⛔</v>
      </c>
    </row>
    <row r="31" spans="2:18" x14ac:dyDescent="0.25">
      <c r="B31" s="19"/>
      <c r="C31" s="19"/>
      <c r="D31" s="19"/>
      <c r="E31" s="19"/>
      <c r="F31" s="19"/>
      <c r="G31" s="19"/>
      <c r="H31" s="19"/>
      <c r="I31" s="19"/>
      <c r="J31" s="19"/>
      <c r="K31" s="19"/>
      <c r="L31" s="19"/>
      <c r="M31" s="19"/>
      <c r="N31" s="19"/>
      <c r="O31" s="19"/>
      <c r="P31" s="5"/>
      <c r="Q31" s="5"/>
      <c r="R31" s="10" t="str">
        <f t="shared" si="0"/>
        <v>⛔</v>
      </c>
    </row>
    <row r="32" spans="2:18" ht="26.25" x14ac:dyDescent="0.25">
      <c r="B32" s="8"/>
      <c r="C32" s="8"/>
      <c r="D32" s="8"/>
      <c r="E32" s="8"/>
      <c r="F32" s="8"/>
      <c r="G32" s="8"/>
      <c r="H32" s="8"/>
      <c r="I32" s="12" t="s">
        <v>51</v>
      </c>
      <c r="J32" s="11">
        <f>COUNT(J9:J31)</f>
        <v>5</v>
      </c>
      <c r="K32" s="11"/>
      <c r="L32" s="11"/>
      <c r="M32" s="11"/>
      <c r="N32" s="11"/>
      <c r="O32" s="11"/>
      <c r="P32" s="20">
        <f>COUNTA(P9:P31)</f>
        <v>2</v>
      </c>
      <c r="Q32" s="20">
        <f>COUNTA(Q9:Q31)</f>
        <v>3</v>
      </c>
      <c r="R32" s="22">
        <f>IF(SUM(P32:Q32)&lt;&gt;J32,"Error",(Q32/J32))</f>
        <v>0.6</v>
      </c>
    </row>
    <row r="33" spans="2:20" x14ac:dyDescent="0.25">
      <c r="B33" s="73" t="s">
        <v>14</v>
      </c>
      <c r="C33" s="74"/>
      <c r="D33" s="74"/>
      <c r="E33" s="75"/>
      <c r="F33" s="73" t="s">
        <v>15</v>
      </c>
      <c r="G33" s="74"/>
      <c r="H33" s="74"/>
      <c r="I33" s="74"/>
      <c r="J33" s="74"/>
      <c r="K33" s="74"/>
      <c r="L33" s="75"/>
      <c r="M33" s="73" t="s">
        <v>16</v>
      </c>
      <c r="N33" s="74"/>
      <c r="O33" s="74"/>
      <c r="P33" s="74"/>
      <c r="Q33" s="74"/>
      <c r="R33" s="75"/>
      <c r="S33" s="16"/>
      <c r="T33" s="16"/>
    </row>
    <row r="34" spans="2:20" ht="91.5" customHeight="1" x14ac:dyDescent="0.25">
      <c r="B34" s="76"/>
      <c r="C34" s="77"/>
      <c r="D34" s="77"/>
      <c r="E34" s="78"/>
      <c r="F34" s="76"/>
      <c r="G34" s="77"/>
      <c r="H34" s="77"/>
      <c r="I34" s="77"/>
      <c r="J34" s="77"/>
      <c r="K34" s="77"/>
      <c r="L34" s="78"/>
      <c r="M34" s="76"/>
      <c r="N34" s="77"/>
      <c r="O34" s="77"/>
      <c r="P34" s="77"/>
      <c r="Q34" s="77"/>
      <c r="R34" s="78"/>
      <c r="S34" s="16"/>
      <c r="T34" s="16"/>
    </row>
    <row r="35" spans="2:20" x14ac:dyDescent="0.25">
      <c r="B35" s="16"/>
      <c r="C35" s="16"/>
      <c r="D35" s="16"/>
      <c r="E35" s="16"/>
      <c r="F35" s="16"/>
      <c r="G35" s="16"/>
      <c r="H35" s="16"/>
      <c r="I35" s="16"/>
      <c r="J35" s="16"/>
      <c r="K35" s="16"/>
      <c r="L35" s="16"/>
      <c r="M35" s="16"/>
      <c r="N35" s="16"/>
      <c r="O35" s="16"/>
      <c r="P35" s="16"/>
      <c r="Q35" s="16"/>
      <c r="R35" s="16"/>
      <c r="S35" s="16"/>
      <c r="T35" s="16"/>
    </row>
    <row r="36" spans="2:20" x14ac:dyDescent="0.25">
      <c r="B36" s="16"/>
      <c r="C36" s="16"/>
      <c r="D36" s="16"/>
      <c r="E36" s="16"/>
      <c r="F36" s="16"/>
      <c r="G36" s="16"/>
      <c r="H36" s="16"/>
      <c r="I36" s="16"/>
      <c r="J36" s="16"/>
      <c r="K36" s="16"/>
      <c r="L36" s="16"/>
      <c r="M36" s="16"/>
      <c r="N36" s="16"/>
      <c r="O36" s="16"/>
      <c r="P36" s="16"/>
      <c r="Q36" s="16"/>
      <c r="R36" s="16"/>
      <c r="S36" s="16"/>
      <c r="T36" s="16"/>
    </row>
  </sheetData>
  <mergeCells count="33">
    <mergeCell ref="O6:P6"/>
    <mergeCell ref="P7:Q7"/>
    <mergeCell ref="Q6:R6"/>
    <mergeCell ref="N7:N8"/>
    <mergeCell ref="E6:G6"/>
    <mergeCell ref="J6:K6"/>
    <mergeCell ref="M6:N6"/>
    <mergeCell ref="R7:R8"/>
    <mergeCell ref="B33:E34"/>
    <mergeCell ref="F33:L34"/>
    <mergeCell ref="M33:R34"/>
    <mergeCell ref="G7:G8"/>
    <mergeCell ref="I7:I8"/>
    <mergeCell ref="H7:H8"/>
    <mergeCell ref="L7:L8"/>
    <mergeCell ref="O7:O8"/>
    <mergeCell ref="B7:B8"/>
    <mergeCell ref="C7:C8"/>
    <mergeCell ref="D7:D8"/>
    <mergeCell ref="E7:E8"/>
    <mergeCell ref="F7:F8"/>
    <mergeCell ref="M7:M8"/>
    <mergeCell ref="J7:J8"/>
    <mergeCell ref="K7:K8"/>
    <mergeCell ref="F2:R2"/>
    <mergeCell ref="F3:R3"/>
    <mergeCell ref="F4:R4"/>
    <mergeCell ref="F5:R5"/>
    <mergeCell ref="B2:C5"/>
    <mergeCell ref="D2:E2"/>
    <mergeCell ref="D3:E3"/>
    <mergeCell ref="D4:E4"/>
    <mergeCell ref="D5:E5"/>
  </mergeCells>
  <conditionalFormatting sqref="B9">
    <cfRule type="expression" dxfId="7" priority="27">
      <formula>R9=1</formula>
    </cfRule>
  </conditionalFormatting>
  <conditionalFormatting sqref="C9:K9 I10:I11">
    <cfRule type="expression" dxfId="6" priority="29">
      <formula>U9=1</formula>
    </cfRule>
  </conditionalFormatting>
  <conditionalFormatting sqref="L9">
    <cfRule type="expression" dxfId="5" priority="28">
      <formula>AB9=1</formula>
    </cfRule>
  </conditionalFormatting>
  <conditionalFormatting sqref="M9:N9">
    <cfRule type="expression" dxfId="4" priority="30" stopIfTrue="1">
      <formula>AB9=1</formula>
    </cfRule>
  </conditionalFormatting>
  <conditionalFormatting sqref="O9">
    <cfRule type="expression" dxfId="3" priority="6" stopIfTrue="1">
      <formula>AC9=1</formula>
    </cfRule>
  </conditionalFormatting>
  <conditionalFormatting sqref="P9:P31">
    <cfRule type="cellIs" dxfId="2" priority="3" operator="equal">
      <formula>"x"</formula>
    </cfRule>
  </conditionalFormatting>
  <conditionalFormatting sqref="Q9:Q31">
    <cfRule type="cellIs" dxfId="1" priority="2" operator="equal">
      <formula>"x"</formula>
    </cfRule>
  </conditionalFormatting>
  <conditionalFormatting sqref="R9:R31">
    <cfRule type="cellIs" dxfId="0" priority="1" operator="equal">
      <formula>"⛔"</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Control de Cambios</vt:lpstr>
      <vt:lpstr>Plan de Mejoramiento ESM</vt:lpstr>
      <vt:lpstr>'Control de Cambios'!Área_de_impresión</vt:lpstr>
    </vt:vector>
  </TitlesOfParts>
  <Company>DIGSA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SMSM. Edna del Pilar Martinez Paez</dc:creator>
  <cp:lastModifiedBy>Cindy Carolina</cp:lastModifiedBy>
  <cp:lastPrinted>2023-10-12T21:14:02Z</cp:lastPrinted>
  <dcterms:created xsi:type="dcterms:W3CDTF">2021-03-07T11:25:16Z</dcterms:created>
  <dcterms:modified xsi:type="dcterms:W3CDTF">2023-11-01T14:32:17Z</dcterms:modified>
</cp:coreProperties>
</file>